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raface\Desktop\"/>
    </mc:Choice>
  </mc:AlternateContent>
  <xr:revisionPtr revIDLastSave="0" documentId="8_{0EDDDD71-D722-4665-AF6B-D395A637000F}" xr6:coauthVersionLast="47" xr6:coauthVersionMax="47" xr10:uidLastSave="{00000000-0000-0000-0000-000000000000}"/>
  <bookViews>
    <workbookView xWindow="-120" yWindow="-120" windowWidth="29040" windowHeight="15720" firstSheet="1" activeTab="9" xr2:uid="{C9D08725-A93E-4D1C-A2B3-022A9C332D1B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F17" i="10"/>
  <c r="F8" i="10"/>
  <c r="F97" i="12"/>
  <c r="F91" i="12"/>
  <c r="F87" i="12"/>
  <c r="F82" i="12"/>
  <c r="F77" i="12"/>
  <c r="F72" i="12"/>
  <c r="F56" i="12"/>
  <c r="F51" i="12"/>
  <c r="F46" i="12"/>
  <c r="F41" i="12"/>
  <c r="F4" i="12"/>
  <c r="F18" i="11"/>
  <c r="F39" i="11"/>
  <c r="F23" i="11"/>
  <c r="F9" i="11"/>
  <c r="F4" i="11"/>
  <c r="G25" i="5"/>
  <c r="H25" i="5"/>
  <c r="I25" i="5"/>
  <c r="J25" i="5"/>
  <c r="G26" i="5"/>
  <c r="I26" i="5"/>
  <c r="J26" i="5"/>
  <c r="G27" i="5"/>
  <c r="I27" i="5"/>
  <c r="J27" i="5"/>
  <c r="G28" i="5"/>
  <c r="H28" i="5"/>
  <c r="I28" i="5"/>
  <c r="J28" i="5"/>
  <c r="G29" i="5"/>
  <c r="I29" i="5"/>
  <c r="J29" i="5"/>
  <c r="G30" i="5"/>
  <c r="H30" i="5"/>
  <c r="I30" i="5"/>
  <c r="J30" i="5"/>
  <c r="G31" i="5"/>
  <c r="H31" i="5"/>
  <c r="I31" i="5"/>
  <c r="J31" i="5"/>
  <c r="G32" i="5"/>
  <c r="I32" i="5"/>
  <c r="J32" i="5"/>
  <c r="G33" i="5"/>
  <c r="H33" i="5"/>
  <c r="I33" i="5"/>
  <c r="J33" i="5"/>
  <c r="G34" i="5"/>
  <c r="I34" i="5"/>
  <c r="J34" i="5"/>
  <c r="D22" i="8" l="1"/>
  <c r="D18" i="8"/>
  <c r="D13" i="8"/>
  <c r="D9" i="8"/>
  <c r="D3" i="8"/>
  <c r="E57" i="7"/>
  <c r="E47" i="7"/>
  <c r="E36" i="7"/>
  <c r="E26" i="7"/>
  <c r="E13" i="7"/>
  <c r="E7" i="7"/>
  <c r="E3" i="7"/>
  <c r="F34" i="6"/>
  <c r="F29" i="6"/>
  <c r="F21" i="6"/>
  <c r="F15" i="6"/>
  <c r="F10" i="6"/>
  <c r="F3" i="6"/>
  <c r="F45" i="5"/>
  <c r="F41" i="5"/>
  <c r="F37" i="5"/>
  <c r="F24" i="5"/>
  <c r="F19" i="5"/>
  <c r="F12" i="5"/>
  <c r="F7" i="5"/>
  <c r="F3" i="5"/>
  <c r="F47" i="4"/>
  <c r="F20" i="4"/>
  <c r="F14" i="4"/>
  <c r="F4" i="4"/>
  <c r="D47" i="3"/>
  <c r="D42" i="3"/>
  <c r="D75" i="2"/>
  <c r="D67" i="2"/>
  <c r="D33" i="3" l="1"/>
  <c r="D28" i="3"/>
  <c r="D23" i="3"/>
  <c r="D8" i="3"/>
  <c r="D61" i="2"/>
  <c r="D46" i="2"/>
  <c r="D41" i="2"/>
  <c r="D30" i="2"/>
  <c r="D20" i="2"/>
  <c r="D9" i="2"/>
  <c r="D4" i="2"/>
  <c r="D5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<sst xmlns="http://schemas.openxmlformats.org/spreadsheetml/2006/main" count="3238" uniqueCount="1138">
  <si>
    <t>Erogazioni Gennaio 2024</t>
  </si>
  <si>
    <t>Commessa</t>
  </si>
  <si>
    <t>Azienda beneficiaria</t>
  </si>
  <si>
    <t>Data erogazione</t>
  </si>
  <si>
    <t>Importo erogato</t>
  </si>
  <si>
    <t>Codice Fiscale</t>
  </si>
  <si>
    <t>P. Iva</t>
  </si>
  <si>
    <t>Responsabile Cluster</t>
  </si>
  <si>
    <t>Modalità Individuazione Beneficiario</t>
  </si>
  <si>
    <t>CALABRIAINNOVA</t>
  </si>
  <si>
    <t>AZIONE 1.2.2. RICERCA &amp; SVILUPPO</t>
  </si>
  <si>
    <t>ROMOLO HOSPITAL S.R.L.</t>
  </si>
  <si>
    <t>02056980796</t>
  </si>
  <si>
    <t>MUNGO</t>
  </si>
  <si>
    <t>AVVISO PUBBLICO</t>
  </si>
  <si>
    <t>Responsabile Asset</t>
  </si>
  <si>
    <t>FROIS LINEA 1</t>
  </si>
  <si>
    <t>GANGEMI GIOVANNI</t>
  </si>
  <si>
    <t>GNGGNN91S28L063G</t>
  </si>
  <si>
    <t>03228530808</t>
  </si>
  <si>
    <t>MARZIA MURACA</t>
  </si>
  <si>
    <t>IERACI AURELIO</t>
  </si>
  <si>
    <t>RCIRLA79M19A303A</t>
  </si>
  <si>
    <t>03242350803</t>
  </si>
  <si>
    <t>CIS COOPERATIVA SOCIALE EUROPA 2002 A.R.L</t>
  </si>
  <si>
    <t>PRSLRA95E70C352J</t>
  </si>
  <si>
    <t>03906900794</t>
  </si>
  <si>
    <t>AGRISUD SRL</t>
  </si>
  <si>
    <t>VSCMRA74L52M208U</t>
  </si>
  <si>
    <t>03922760792</t>
  </si>
  <si>
    <t>PANIFICIO PALERMO SNC DI VESCIO</t>
  </si>
  <si>
    <t>LBNGTN86L69I874B</t>
  </si>
  <si>
    <t>03911380792</t>
  </si>
  <si>
    <t>LA MAGA ZUCCHERINA DI ALBANESE</t>
  </si>
  <si>
    <t>MCRPLA91C03I725R</t>
  </si>
  <si>
    <t>03246060804</t>
  </si>
  <si>
    <t>MACRI' PAOLO</t>
  </si>
  <si>
    <t>CTNFNC00A10L452B</t>
  </si>
  <si>
    <t>03911680795</t>
  </si>
  <si>
    <t>ETNA SRL</t>
  </si>
  <si>
    <t>Project Manager</t>
  </si>
  <si>
    <t>LIVING LABS</t>
  </si>
  <si>
    <t>ECUBIT SRL</t>
  </si>
  <si>
    <t>FILIPPO PAINO</t>
  </si>
  <si>
    <t>AVVISO INGEGNO</t>
  </si>
  <si>
    <t>Meca Ingenium Srl</t>
  </si>
  <si>
    <t>03272800784</t>
  </si>
  <si>
    <t>ADELE CASCIO</t>
  </si>
  <si>
    <t>UNICAL Dip Ingegneria Meccanica Energetica e Gestionale</t>
  </si>
  <si>
    <t>Personal Factory SpA</t>
  </si>
  <si>
    <t>03062550797</t>
  </si>
  <si>
    <t>UNICAL DIP Ingegn Informatica Modellistica Elettronica Sistemistica</t>
  </si>
  <si>
    <t>ARCON SRL</t>
  </si>
  <si>
    <t>03384820795</t>
  </si>
  <si>
    <t>D&amp;P SRL</t>
  </si>
  <si>
    <t>03541530782</t>
  </si>
  <si>
    <t>UNICAL _DINCI</t>
  </si>
  <si>
    <t>Itaca srl</t>
  </si>
  <si>
    <t>02784210789</t>
  </si>
  <si>
    <t>UNICAL _DIMEG</t>
  </si>
  <si>
    <t>POLI DI INNOVAZIONE -M.ERA.NET-ERAMIN -INFRASTRUTTURE INNOVATIVE</t>
  </si>
  <si>
    <t>Tecnologica Srl Centro Ricerca E Tecnologia Applicata</t>
  </si>
  <si>
    <t>02595010790</t>
  </si>
  <si>
    <t>Universita della Calabria Dipartimento di Chimica e tecnologie chimi</t>
  </si>
  <si>
    <t>BANDO IMPRESE RICETTIVE</t>
  </si>
  <si>
    <t xml:space="preserve">-   </t>
  </si>
  <si>
    <t>VILLAGGIO-CAMPING IL SALICE S.A.S. DI FALSETTA N.S</t>
  </si>
  <si>
    <t>01386260788</t>
  </si>
  <si>
    <t>MANUEL SURACI</t>
  </si>
  <si>
    <t>D'AMBROSIO S.R.L.</t>
  </si>
  <si>
    <t>02841670793</t>
  </si>
  <si>
    <t>FABIANO HOSPITALITY S.R.L.</t>
  </si>
  <si>
    <t>03672820788</t>
  </si>
  <si>
    <t>TORREMARINO SRL</t>
  </si>
  <si>
    <t>00228920799</t>
  </si>
  <si>
    <t>AZIENDA AGRICOLA TOCCI MARIA CATERINA</t>
  </si>
  <si>
    <t>TCCMCT57P46D005M</t>
  </si>
  <si>
    <t>01627410788</t>
  </si>
  <si>
    <t>IMMOBILSYSTEM SRL</t>
  </si>
  <si>
    <t>00948510797</t>
  </si>
  <si>
    <t>BANDO INTERMEDIAZIONE TURISTICA</t>
  </si>
  <si>
    <t>I VIAGGI DELL'ARCA SOC. CONSORTILE A R.L.</t>
  </si>
  <si>
    <t>03394990786</t>
  </si>
  <si>
    <t>BORGHI DELLA CALABRIA</t>
  </si>
  <si>
    <t>Saperi&amp;Sapori di Bevilacqua Dea</t>
  </si>
  <si>
    <t>09/01/2024</t>
  </si>
  <si>
    <t>BVLDEA91C62D086Y</t>
  </si>
  <si>
    <t>03847990789</t>
  </si>
  <si>
    <t>Oliva Vincenzo</t>
  </si>
  <si>
    <t>LVOVCN91R28G975R</t>
  </si>
  <si>
    <t>03852450786</t>
  </si>
  <si>
    <t>De Medici Francesco</t>
  </si>
  <si>
    <t>DMDFNC89R01C352E</t>
  </si>
  <si>
    <t>03737960793</t>
  </si>
  <si>
    <t>Charter Line S.r.l.</t>
  </si>
  <si>
    <t>SPSGNN69R53A064I</t>
  </si>
  <si>
    <t>02788710792</t>
  </si>
  <si>
    <t>Chiappetta Francesca S.r.l.s.</t>
  </si>
  <si>
    <t>CHPFNC79D69D086Z</t>
  </si>
  <si>
    <t>03847650789</t>
  </si>
  <si>
    <t>Sculco Pasquale</t>
  </si>
  <si>
    <t>15/01/2024</t>
  </si>
  <si>
    <t>SCLPQL94B01D612V</t>
  </si>
  <si>
    <t>03893080790</t>
  </si>
  <si>
    <t>Gisella Trapasso di Marron Glaces S.a.s.</t>
  </si>
  <si>
    <t>19/01/2024</t>
  </si>
  <si>
    <t>TRPGLL67R61C352G</t>
  </si>
  <si>
    <t>03770730798</t>
  </si>
  <si>
    <t>Gioco Società a Responsabilità Limitat Semplificata</t>
  </si>
  <si>
    <t>CNCNDR00E26H501D</t>
  </si>
  <si>
    <t>03902400799</t>
  </si>
  <si>
    <t>Erogazioni Febbraio 2024</t>
  </si>
  <si>
    <t>ITACAL SRL</t>
  </si>
  <si>
    <t>LUCA MUNGO</t>
  </si>
  <si>
    <t>Dieltech S.r.l.</t>
  </si>
  <si>
    <t>GIOVANNI SURACE</t>
  </si>
  <si>
    <t>MUSURUCA ROSANNA</t>
  </si>
  <si>
    <t>MAIDA ROCCO GIOVANNI</t>
  </si>
  <si>
    <t>AZULEJOS SRLS</t>
  </si>
  <si>
    <t>PRINCI BEATRICE</t>
  </si>
  <si>
    <t>CENTO SALVATORE</t>
  </si>
  <si>
    <t xml:space="preserve">CANNATA GIUSEPPINA </t>
  </si>
  <si>
    <t>FASHION STYLE DI SUPPA SALVATORE</t>
  </si>
  <si>
    <t>Barone G. R. Macri srl Soc. Agricola</t>
  </si>
  <si>
    <t>AURIS SOCIETA COOPERATIVA A R.L.</t>
  </si>
  <si>
    <t>GAL TERRE LOCRIDEE S.C.C. a r.l.</t>
  </si>
  <si>
    <t>DEDALO SOCIETA COOPERATIVA</t>
  </si>
  <si>
    <t>CAMENE SAS</t>
  </si>
  <si>
    <t>CNR Istituto sull Inquinamento Atmosferico</t>
  </si>
  <si>
    <t>Pollution srl</t>
  </si>
  <si>
    <t>Romolo Hospital srl</t>
  </si>
  <si>
    <t>Universita degli studi Magna Graecia</t>
  </si>
  <si>
    <t>Centro Analisi Biochimiche Sas</t>
  </si>
  <si>
    <t>ASTROSUD ONLINE S.R.L.</t>
  </si>
  <si>
    <t>FERDINANDEA TRAVEL DI COSSARI FERNANDO ANTONIO</t>
  </si>
  <si>
    <t>IMPRESE DIGITALI</t>
  </si>
  <si>
    <t>SENESE SRL SAL</t>
  </si>
  <si>
    <t>ALBERTO SCRIMA</t>
  </si>
  <si>
    <t>SENESE SRL SALDO</t>
  </si>
  <si>
    <t>AMA SUD SRL</t>
  </si>
  <si>
    <t>CALABRIA COSMETICS SRLS</t>
  </si>
  <si>
    <t>VOGLIO VOLARE VIAGGI SLRS</t>
  </si>
  <si>
    <t>SQUARE IP SRL</t>
  </si>
  <si>
    <t>MASTER GROUP SRL</t>
  </si>
  <si>
    <t xml:space="preserve">MI.SI.COP. SRLS </t>
  </si>
  <si>
    <t>Marimari srl</t>
  </si>
  <si>
    <t>MORABITO PIETRO</t>
  </si>
  <si>
    <t>NEW PHARMA SRL</t>
  </si>
  <si>
    <t>PISL</t>
  </si>
  <si>
    <t>SOVERATO DOLCI SRL</t>
  </si>
  <si>
    <t>NATURALWOOD SRL</t>
  </si>
  <si>
    <t>Avr Serramenti sas</t>
  </si>
  <si>
    <t>Erogazioni Marzo 2024</t>
  </si>
  <si>
    <t>INGEGNERIA ALIMENTARE SRL</t>
  </si>
  <si>
    <t>PROCHILO COSIMO</t>
  </si>
  <si>
    <t>AUTOLAVAGGIO AMMENDOLA GIANFRANCO</t>
  </si>
  <si>
    <t>BUILDING SRLS DI BILOTTI LEOPOLDO</t>
  </si>
  <si>
    <t>BAX GILDA</t>
  </si>
  <si>
    <t>THE BRIDGE PUB DI CIARDULLO GIUSY</t>
  </si>
  <si>
    <t>FUDA GIUSEPPE</t>
  </si>
  <si>
    <t>COTRONEO FORTUNATO</t>
  </si>
  <si>
    <t>FAIR PLAY SPORT CENTER SRL</t>
  </si>
  <si>
    <t>CARBONARO SALVATORE</t>
  </si>
  <si>
    <t>MULTISERVIZI TECNOLOGICI SRL - UNIPERSONALE</t>
  </si>
  <si>
    <t>CNR ISTITUTO TECNICO MEMBRANE</t>
  </si>
  <si>
    <t>NanoSilical Devices S.R.L</t>
  </si>
  <si>
    <t>BIOTECNOMED S.C. A R.L.</t>
  </si>
  <si>
    <t xml:space="preserve">CALABRIAINNOVA MICROI MPRESE INNOVATIVE STARTUP E SPIN - OFF </t>
  </si>
  <si>
    <t>BONGENUS SRL</t>
  </si>
  <si>
    <t xml:space="preserve">ITALBACOLOR SRL </t>
  </si>
  <si>
    <t>IBIS MANAGEMENT SRL</t>
  </si>
  <si>
    <t>LAIRE SERVICE SRL</t>
  </si>
  <si>
    <t>OLEARIA SAN GIORGIO SNC</t>
  </si>
  <si>
    <t>LABORATORI COSMETICI SRL</t>
  </si>
  <si>
    <t>SER LUCA SRL</t>
  </si>
  <si>
    <t>A.C. 1931 S.R.L.</t>
  </si>
  <si>
    <t>LA PORTA DEL SOLE SRL</t>
  </si>
  <si>
    <t>SIDAFRA SRL</t>
  </si>
  <si>
    <t>VELA IMMOBILIARE SRL</t>
  </si>
  <si>
    <t>PACINO CARMELA</t>
  </si>
  <si>
    <t xml:space="preserve"> PCNCML71L48D005O</t>
  </si>
  <si>
    <t>Bando BORGHI DELLA CALABRIA</t>
  </si>
  <si>
    <t>Iiriti Caterina</t>
  </si>
  <si>
    <t>RTICRN41B53B097P</t>
  </si>
  <si>
    <t>GIOVANNI OLLIO</t>
  </si>
  <si>
    <t>Caruso Giuseppe</t>
  </si>
  <si>
    <t>CRSGPP96L07C352V</t>
  </si>
  <si>
    <t>Galli Alice</t>
  </si>
  <si>
    <t>GLLLCA00P43H294N</t>
  </si>
  <si>
    <t>De Simone Cinzia</t>
  </si>
  <si>
    <t>DSMCNZ73B59F205D</t>
  </si>
  <si>
    <t>Calù S.r.l.s.</t>
  </si>
  <si>
    <t>BLLLCU79T53D086A</t>
  </si>
  <si>
    <t>Mapa S.r.l. di Carmela Pangallo</t>
  </si>
  <si>
    <t>PNGCML71B42F112W</t>
  </si>
  <si>
    <t>Tallarico Stefano</t>
  </si>
  <si>
    <t>TLLSFN84M25E919U</t>
  </si>
  <si>
    <t>B&amp;B La Casetta di Sestito Leonardo</t>
  </si>
  <si>
    <t>SSTLRD00A08C352C</t>
  </si>
  <si>
    <t>Caporale Pasquale</t>
  </si>
  <si>
    <t>CPRPQL94T11I872J</t>
  </si>
  <si>
    <t>L’Arca di Noè S.r.l.s.</t>
  </si>
  <si>
    <t>CRCMRC90M26D086C</t>
  </si>
  <si>
    <t>Bergamo Selene</t>
  </si>
  <si>
    <t>BRGSLN89R42H224F</t>
  </si>
  <si>
    <t>Campisano S. A r.l.s.</t>
  </si>
  <si>
    <t>CMPGNN72T61Z401C</t>
  </si>
  <si>
    <t>Dune Buggy di Luigi Greco</t>
  </si>
  <si>
    <t>GRCLGU92S22C002D</t>
  </si>
  <si>
    <t>Bel Godi S. A.r.l.s.</t>
  </si>
  <si>
    <t>BLLRLL70L63D005U</t>
  </si>
  <si>
    <t>CG INVESTIMENTI SRLS</t>
  </si>
  <si>
    <t>CHDGPR86L30D122K</t>
  </si>
  <si>
    <t>La Vineria di Fuda Giuseppe</t>
  </si>
  <si>
    <t>FDUGPP92B04D976E</t>
  </si>
  <si>
    <t>Caldarola Cataldo</t>
  </si>
  <si>
    <t>CLDCLD78P15D086X</t>
  </si>
  <si>
    <t>Reggio Suite S.r.l.s.</t>
  </si>
  <si>
    <t>TBLMHL87A29M018M</t>
  </si>
  <si>
    <t>Consorzio Landing On South Italy</t>
  </si>
  <si>
    <t>CRDMLN76H46Z112S</t>
  </si>
  <si>
    <t>De Rose Valentina</t>
  </si>
  <si>
    <t>DRSVNT86E67C349F</t>
  </si>
  <si>
    <t>Armentano Faustina Rosa</t>
  </si>
  <si>
    <t>RMNFTN70D49C763X</t>
  </si>
  <si>
    <t>Barillaro Anna Rita</t>
  </si>
  <si>
    <t>BRLNRT99T71G791O</t>
  </si>
  <si>
    <t>B&amp;B La Casetta della Nonna S.r.l.s.</t>
  </si>
  <si>
    <t>MRNFNC70M61A762V</t>
  </si>
  <si>
    <t>Gigliotti Francesco Luigi</t>
  </si>
  <si>
    <t>GGLFNC95M17H919I</t>
  </si>
  <si>
    <t>Innovation S.r.l.s.</t>
  </si>
  <si>
    <t>DNLFNC92P18C352M</t>
  </si>
  <si>
    <t>02374650782</t>
  </si>
  <si>
    <t>12977151005</t>
  </si>
  <si>
    <t>02113730804</t>
  </si>
  <si>
    <t>03371310784</t>
  </si>
  <si>
    <t>03063930782</t>
  </si>
  <si>
    <t>03685630786</t>
  </si>
  <si>
    <t>05/02/2024</t>
  </si>
  <si>
    <t>02221460807</t>
  </si>
  <si>
    <t>03692830791</t>
  </si>
  <si>
    <t>04479290407</t>
  </si>
  <si>
    <t>03850390786</t>
  </si>
  <si>
    <t>03849270784</t>
  </si>
  <si>
    <t>06/02/2024</t>
  </si>
  <si>
    <t>05481680659</t>
  </si>
  <si>
    <t>03840570786</t>
  </si>
  <si>
    <t>03901990790</t>
  </si>
  <si>
    <t>03896640798</t>
  </si>
  <si>
    <t>03845030786</t>
  </si>
  <si>
    <t>02933420800</t>
  </si>
  <si>
    <t>03903220790</t>
  </si>
  <si>
    <t>03596040786</t>
  </si>
  <si>
    <t>03852280787</t>
  </si>
  <si>
    <t>21/02/2024</t>
  </si>
  <si>
    <t>03804120792</t>
  </si>
  <si>
    <t>03026540801</t>
  </si>
  <si>
    <t>03294490788</t>
  </si>
  <si>
    <t>02996120800</t>
  </si>
  <si>
    <t>03471730782</t>
  </si>
  <si>
    <t>03848530782</t>
  </si>
  <si>
    <t>03850030788</t>
  </si>
  <si>
    <t>03239810801</t>
  </si>
  <si>
    <t>03844390785</t>
  </si>
  <si>
    <t>03847670787</t>
  </si>
  <si>
    <t>03901650790</t>
  </si>
  <si>
    <t>03451860799</t>
  </si>
  <si>
    <t>03476560788</t>
  </si>
  <si>
    <t>SRCGNN93M20I537D</t>
  </si>
  <si>
    <t>03247140803</t>
  </si>
  <si>
    <t>MSRRNN63M48Z404O</t>
  </si>
  <si>
    <t>03228470807</t>
  </si>
  <si>
    <t>MDARCG94B16F537Z</t>
  </si>
  <si>
    <t>03910360795</t>
  </si>
  <si>
    <t>FLPNTN99C10D976U</t>
  </si>
  <si>
    <t>03233170806</t>
  </si>
  <si>
    <t>PRNBRC94B42I872U</t>
  </si>
  <si>
    <t>03245750801</t>
  </si>
  <si>
    <t>CNTSVT98M10C710T</t>
  </si>
  <si>
    <t>03233390800</t>
  </si>
  <si>
    <t>CNNGPP80C70G273P</t>
  </si>
  <si>
    <t>03885640791</t>
  </si>
  <si>
    <t>SPPSVT98R03I639M</t>
  </si>
  <si>
    <t>03910650799</t>
  </si>
  <si>
    <t>06711350634</t>
  </si>
  <si>
    <t>02222630804</t>
  </si>
  <si>
    <t>02965220805</t>
  </si>
  <si>
    <t>01699830798</t>
  </si>
  <si>
    <t>02619350792</t>
  </si>
  <si>
    <t>03174460786</t>
  </si>
  <si>
    <t>CSSFNN69L23I872T</t>
  </si>
  <si>
    <t>02593890797</t>
  </si>
  <si>
    <t>4M-TROPIS-S.R.L.</t>
  </si>
  <si>
    <t>00827300799</t>
  </si>
  <si>
    <t>SIFIN S.R.L.</t>
  </si>
  <si>
    <t>00415680784</t>
  </si>
  <si>
    <t>PISCIOTTA FRANCESCA</t>
  </si>
  <si>
    <t>18/03/2024</t>
  </si>
  <si>
    <t>PSCFNC98S60E919S</t>
  </si>
  <si>
    <t>03843590781</t>
  </si>
  <si>
    <t>Lorichiamo S. a R.L.S.</t>
  </si>
  <si>
    <t>13/03/2024</t>
  </si>
  <si>
    <t>RZZGPP91P01H919Z</t>
  </si>
  <si>
    <t>03631600784</t>
  </si>
  <si>
    <t>Gabriele Stefano</t>
  </si>
  <si>
    <t>GBRSFN94H02D086M</t>
  </si>
  <si>
    <t>03843150784</t>
  </si>
  <si>
    <t>Leto Vittoria</t>
  </si>
  <si>
    <t>LTEVTR70E59I170W</t>
  </si>
  <si>
    <t>02820160790</t>
  </si>
  <si>
    <t>Stamati Rossella Natalia</t>
  </si>
  <si>
    <t>STMRSL84T65D005G</t>
  </si>
  <si>
    <t>03366610784</t>
  </si>
  <si>
    <t>Loft S.r.l.</t>
  </si>
  <si>
    <t>FRRFNC93M50C352C</t>
  </si>
  <si>
    <t>03360550796</t>
  </si>
  <si>
    <t>Pezzimenti Giovanna</t>
  </si>
  <si>
    <t>PZZGNN80R53D976T</t>
  </si>
  <si>
    <t>02368490807</t>
  </si>
  <si>
    <t>Guttà Cosimo</t>
  </si>
  <si>
    <t>GTTCSM96H08D976B</t>
  </si>
  <si>
    <t>03232470801</t>
  </si>
  <si>
    <t>03282930787</t>
  </si>
  <si>
    <t>PRCCSM02D20D976G</t>
  </si>
  <si>
    <t>03232950802</t>
  </si>
  <si>
    <t>MMNGFR98H23H224I</t>
  </si>
  <si>
    <t>03233270804</t>
  </si>
  <si>
    <t>BLTLLD02R14I874D</t>
  </si>
  <si>
    <t>03910900798</t>
  </si>
  <si>
    <t>BXAGLD90M45D086Q</t>
  </si>
  <si>
    <t>03865390789</t>
  </si>
  <si>
    <t>CRDGSY97B50L628W</t>
  </si>
  <si>
    <t>03864150788</t>
  </si>
  <si>
    <t>FDUGPP77E24D976Q</t>
  </si>
  <si>
    <t>03232150809</t>
  </si>
  <si>
    <t>CTRFTN97E05H224H</t>
  </si>
  <si>
    <t>03213920808</t>
  </si>
  <si>
    <t>TRRMRC03T09C352P</t>
  </si>
  <si>
    <t>03914370790</t>
  </si>
  <si>
    <t>CRBSVT75E23F205C</t>
  </si>
  <si>
    <t>03248020806</t>
  </si>
  <si>
    <t>03587210794</t>
  </si>
  <si>
    <t>OLEARIA GERACI SRL</t>
  </si>
  <si>
    <t>LIONICE SRL</t>
  </si>
  <si>
    <t>FINANCE SOLUTIONS SRL</t>
  </si>
  <si>
    <t>EGO TRAVEL TOUR OPERATOR SRL</t>
  </si>
  <si>
    <t>SERVIZI AUTOMOBILISTICI JONICI SRL</t>
  </si>
  <si>
    <t>ITAL CIGAR COMPANY SRL</t>
  </si>
  <si>
    <t>GALLUZZO PASQUALE</t>
  </si>
  <si>
    <t>FILIPPONE DOMENICO LA CASA DI CARTA</t>
  </si>
  <si>
    <t>COSTA VALENTINA</t>
  </si>
  <si>
    <t>Astorino Pasta Srl</t>
  </si>
  <si>
    <t>Università degli Studi di Catanzaro Magna Graecia</t>
  </si>
  <si>
    <t>Vega Energia srl</t>
  </si>
  <si>
    <t>CADI dei F.lli Milasi Srl</t>
  </si>
  <si>
    <t>Universita Mediterranea di Reggio Calabria Dip. di Agraria</t>
  </si>
  <si>
    <t>Universita della Calabria DIMEG</t>
  </si>
  <si>
    <t>IMT CNR</t>
  </si>
  <si>
    <t>BANDO TURISMO</t>
  </si>
  <si>
    <t>Università della Calabria – Dipartimento di Ingegneria Meccanica Energetica e Gestionale</t>
  </si>
  <si>
    <t>Erogazioni Aprile 2024</t>
  </si>
  <si>
    <t>BANDO BORGHI</t>
  </si>
  <si>
    <t>00181250796</t>
  </si>
  <si>
    <t>03743520789</t>
  </si>
  <si>
    <t>03541620781</t>
  </si>
  <si>
    <t>03383750787</t>
  </si>
  <si>
    <t>11482460968</t>
  </si>
  <si>
    <t>02175870803</t>
  </si>
  <si>
    <t>03232050785</t>
  </si>
  <si>
    <t>02460890797</t>
  </si>
  <si>
    <t>MRBPRS46T18H224S</t>
  </si>
  <si>
    <t>00141320804</t>
  </si>
  <si>
    <t>02816690792</t>
  </si>
  <si>
    <t>02770250799</t>
  </si>
  <si>
    <t>02773060807</t>
  </si>
  <si>
    <t>02868740800</t>
  </si>
  <si>
    <t>01619180787</t>
  </si>
  <si>
    <t>01842840785</t>
  </si>
  <si>
    <t>02310730805</t>
  </si>
  <si>
    <t>02618480806</t>
  </si>
  <si>
    <t>01253900805</t>
  </si>
  <si>
    <t>03352830792</t>
  </si>
  <si>
    <t>01985790789</t>
  </si>
  <si>
    <t>03605080781</t>
  </si>
  <si>
    <t>03107320784</t>
  </si>
  <si>
    <t>03129310797</t>
  </si>
  <si>
    <t>00146320783</t>
  </si>
  <si>
    <t>GLLPQL00R13D976V</t>
  </si>
  <si>
    <t>03239760808</t>
  </si>
  <si>
    <t>FLPDNC94P10F112P</t>
  </si>
  <si>
    <t>03242600801</t>
  </si>
  <si>
    <t>CSTVNT89M51F537E</t>
  </si>
  <si>
    <t>03922210798</t>
  </si>
  <si>
    <t>03832680791</t>
  </si>
  <si>
    <t>02157060795</t>
  </si>
  <si>
    <t>00419160783</t>
  </si>
  <si>
    <t>02921410789</t>
  </si>
  <si>
    <t>01025850809</t>
  </si>
  <si>
    <t>0163260805</t>
  </si>
  <si>
    <t>02118311006</t>
  </si>
  <si>
    <t xml:space="preserve">ADELE CASCIO </t>
  </si>
  <si>
    <t>PREITI VITTORIA</t>
  </si>
  <si>
    <t>03/04/2024</t>
  </si>
  <si>
    <t>PRTVTR84R54L452F</t>
  </si>
  <si>
    <t>03320160546</t>
  </si>
  <si>
    <t>LA MONGOLFIERA DELLO STRETTO SOCIETA' A RESPONSABILITA' LIMITATA SEMPLIFICATA</t>
  </si>
  <si>
    <t>VTLRSO89B64H224M</t>
  </si>
  <si>
    <t>03236970806</t>
  </si>
  <si>
    <t>PALAZZO FIORENTINI DI SERO M.</t>
  </si>
  <si>
    <t>SREMGH84S57B774H</t>
  </si>
  <si>
    <t>02721880033</t>
  </si>
  <si>
    <t>B&amp;B DI MARTINA BARTOLO</t>
  </si>
  <si>
    <t>BRTMTN92R71C352X</t>
  </si>
  <si>
    <t>16965471002</t>
  </si>
  <si>
    <t>BICI NEL PARCO DI BEVILACQUA ILARIA</t>
  </si>
  <si>
    <t>BVLLRI92L69D086D</t>
  </si>
  <si>
    <t>03848000786</t>
  </si>
  <si>
    <t>B&amp;B IL VICOLETTO DI RAIMONDO ANTONELLA</t>
  </si>
  <si>
    <t>RMNNNL77E54C352U</t>
  </si>
  <si>
    <t>03893510796</t>
  </si>
  <si>
    <t>ROOTS DI D’IORIO MASSIMO</t>
  </si>
  <si>
    <t>DRIMSM89T29I872B</t>
  </si>
  <si>
    <t>03632120790</t>
  </si>
  <si>
    <t>IEROPOLI FERNANDA</t>
  </si>
  <si>
    <t>RPLFNN64L67D976B</t>
  </si>
  <si>
    <t>03901370795</t>
  </si>
  <si>
    <t>GENERALE MALTA B&amp;B DI MALTA MARIA VITTORIA</t>
  </si>
  <si>
    <t>MLTMVT47S44G722Z</t>
  </si>
  <si>
    <t>03892100797</t>
  </si>
  <si>
    <t>B&amp;B GUGLIELMO OBERDAN S.A.S. DI FORNARO FILOMENA &amp; C.</t>
  </si>
  <si>
    <t>FRNFMN75M43G975C</t>
  </si>
  <si>
    <t>03844160782</t>
  </si>
  <si>
    <t>CEDROGEL S.A.S. DI ANNA RITA MIRAGLIA &amp; C.</t>
  </si>
  <si>
    <t>MRGNRT79E62C717R</t>
  </si>
  <si>
    <t>02521130787</t>
  </si>
  <si>
    <t>POSTORINO FEDERICA</t>
  </si>
  <si>
    <t>PSTFRC69M61H224R</t>
  </si>
  <si>
    <t>02513220802</t>
  </si>
  <si>
    <t>COLAMARIA ANTONELLA</t>
  </si>
  <si>
    <t>CLMNNL95A47I441R</t>
  </si>
  <si>
    <t>03570560783</t>
  </si>
  <si>
    <t>MEG S.A.S. DI PALERMO ENZO &amp; C.</t>
  </si>
  <si>
    <t>PLRNZE67H02C588S</t>
  </si>
  <si>
    <t>03184140782</t>
  </si>
  <si>
    <t>LA SACRISTANA ALBERGO DIFFUSO ED EXPERIENCE DI DOMENICO PALOPOLI</t>
  </si>
  <si>
    <t>PLPDNC91M29B774J</t>
  </si>
  <si>
    <t>03732040781</t>
  </si>
  <si>
    <t>BARILLA' SOCIETA' A RESPONSABILITA' LIMITATA SEMPLIFICATA</t>
  </si>
  <si>
    <t>BRRNNA65H51F888V</t>
  </si>
  <si>
    <t>03902020795</t>
  </si>
  <si>
    <t>80054330586</t>
  </si>
  <si>
    <t>00694631201</t>
  </si>
  <si>
    <t>01602820803</t>
  </si>
  <si>
    <t>03324950785</t>
  </si>
  <si>
    <t>FRANCESCO GATTO</t>
  </si>
  <si>
    <r>
      <rPr>
        <b/>
        <sz val="22"/>
        <color rgb="FF0F243E"/>
        <rFont val="Aptos Narrow"/>
        <scheme val="minor"/>
      </rPr>
      <t xml:space="preserve">EROGAZIONI
MAGGIO </t>
    </r>
    <r>
      <rPr>
        <sz val="22"/>
        <color rgb="FF0F243E"/>
        <rFont val="Aptos Narrow"/>
        <scheme val="minor"/>
      </rPr>
      <t>2024</t>
    </r>
  </si>
  <si>
    <t xml:space="preserve">Partita Iva </t>
  </si>
  <si>
    <t>Coordinatore di Cluster</t>
  </si>
  <si>
    <t>imprese Femminili</t>
  </si>
  <si>
    <t>RIZZO VALENTINA</t>
  </si>
  <si>
    <t>03824650786</t>
  </si>
  <si>
    <t>FULL TRAVEL SERVICE SRL</t>
  </si>
  <si>
    <t>02530540802</t>
  </si>
  <si>
    <t>ITALBACOLOR SRL</t>
  </si>
  <si>
    <t>ORTOFRUTTA DI FOSCALDI CATERINA</t>
  </si>
  <si>
    <t>03852650781</t>
  </si>
  <si>
    <t xml:space="preserve"> FSCCRN59P59C349O </t>
  </si>
  <si>
    <t xml:space="preserve">MARZIA  MURACA </t>
  </si>
  <si>
    <t>PIZZA BONITA DI MARCELO MARTINEZ</t>
  </si>
  <si>
    <t>03842990784</t>
  </si>
  <si>
    <t xml:space="preserve"> MRTMCL65R29Z600N </t>
  </si>
  <si>
    <t>ASPROMONTE VIRGINIA</t>
  </si>
  <si>
    <t>03240830806</t>
  </si>
  <si>
    <t xml:space="preserve"> SPRVGN58S50Z404K </t>
  </si>
  <si>
    <t>SOCOTEC ITALIA SRL</t>
  </si>
  <si>
    <t>ECOTEC SRL</t>
  </si>
  <si>
    <t>UNICAL</t>
  </si>
  <si>
    <t>PARCO LUDICO TECNOLOGICO AMBIENTALE DI ECOLANDIA SCRL</t>
  </si>
  <si>
    <t>MACCHINARI E IMPIANTI</t>
  </si>
  <si>
    <t>BANDO GRANDI EVENTI SPORTIVI</t>
  </si>
  <si>
    <t>AERO CLUB SIBARI FLY A.S.D.</t>
  </si>
  <si>
    <t>03507970782</t>
  </si>
  <si>
    <t>94031820783</t>
  </si>
  <si>
    <t>ANTONIO MINGRONE</t>
  </si>
  <si>
    <t>HOHENSTEIN ANTJE</t>
  </si>
  <si>
    <t>03364770788</t>
  </si>
  <si>
    <t>HHNNTJ79M41Z112D</t>
  </si>
  <si>
    <r>
      <t>HOHENSTEIN ANTJE (</t>
    </r>
    <r>
      <rPr>
        <b/>
        <sz val="9"/>
        <color rgb="FFC00000"/>
        <rFont val="Aptos Narrow"/>
        <family val="2"/>
        <scheme val="minor"/>
      </rPr>
      <t>pagamento effettuato all'Agenzia delle Entrate di Lucca</t>
    </r>
    <r>
      <rPr>
        <sz val="9"/>
        <color rgb="FF000000"/>
        <rFont val="Aptos Narrow"/>
        <family val="2"/>
        <scheme val="minor"/>
      </rPr>
      <t>)</t>
    </r>
  </si>
  <si>
    <t>B&amp;B LAO DI OLIVA VINCENZO</t>
  </si>
  <si>
    <t>AFFITTACAMERE L'OROLOGIO DI MINGRONE DANIELA</t>
  </si>
  <si>
    <t>03699300780</t>
  </si>
  <si>
    <t>MNGDNL89R46A773K</t>
  </si>
  <si>
    <t>LAZZARINO SIMONA</t>
  </si>
  <si>
    <t>03234220808</t>
  </si>
  <si>
    <t>LZZSMN93T68H224F</t>
  </si>
  <si>
    <t>FAMILIA S.R.L.</t>
  </si>
  <si>
    <t>03597980782</t>
  </si>
  <si>
    <t>CPNNNL59T47H501F</t>
  </si>
  <si>
    <t>THE NEW GRECO S.A.S. DI GALLETTA GIUSEPPE LUIGI &amp; C.</t>
  </si>
  <si>
    <t>02367670805</t>
  </si>
  <si>
    <t>GLLGPP84E14H224P</t>
  </si>
  <si>
    <t>LO IACONO MELANIA</t>
  </si>
  <si>
    <t>03685950796</t>
  </si>
  <si>
    <t>LCNMLN93A44I639K</t>
  </si>
  <si>
    <t>LA PERGOLA RISTORANTE PIZZERIA BY LE ZAGARE S.R.L.</t>
  </si>
  <si>
    <t>03898740794</t>
  </si>
  <si>
    <t>LEIDIA67M63I322U</t>
  </si>
  <si>
    <t>CHARTER LINE S.R.L.</t>
  </si>
  <si>
    <t>GARDO SRLS</t>
  </si>
  <si>
    <t>03847490780</t>
  </si>
  <si>
    <t>GGLMCR56T46C588X</t>
  </si>
  <si>
    <t>SUD IMPRESA 2.0 SOCIETA' A RESPONSABILITA' LIMITATA SEMPLIFICATA</t>
  </si>
  <si>
    <t>03642690790</t>
  </si>
  <si>
    <t>LPRLGU80A30M208D</t>
  </si>
  <si>
    <t>LIDO SABBIA D'ORO S.A.S. DI MONETTA ANNA MARIA &amp; RAFFO PALMINO</t>
  </si>
  <si>
    <t>01869380780</t>
  </si>
  <si>
    <t>MNTNMR62B62A773W</t>
  </si>
  <si>
    <t>EXCALIBUR DI LEUZZI MARIA CONCETTA &amp; C. S.A.S.</t>
  </si>
  <si>
    <t>02486400795</t>
  </si>
  <si>
    <t>LZZMCN71D49Z133L</t>
  </si>
  <si>
    <t>IL CASALINO DI CARILLO MARIA CARMELA</t>
  </si>
  <si>
    <t>16958451003</t>
  </si>
  <si>
    <t>CRLMCR68A64G812A</t>
  </si>
  <si>
    <t>FINESTRA SUL MARE DI GIULIA BENVENUTO</t>
  </si>
  <si>
    <t>03849650787</t>
  </si>
  <si>
    <t>BNVGLI97L46D086P</t>
  </si>
  <si>
    <t>FATA MORGANA DI EVASIO BENVENUTO</t>
  </si>
  <si>
    <t>03849660786</t>
  </si>
  <si>
    <t>BNVVSE98S12F839Z</t>
  </si>
  <si>
    <t>LA LOCANDA DEL SARTO DI PELLEGRINO VINCENZO SOCIETA' A RESPONSABILITA' LIMITATA SEMPLIFICATA</t>
  </si>
  <si>
    <t>03841900784</t>
  </si>
  <si>
    <t>PLLVCN96E02C588K</t>
  </si>
  <si>
    <t>ALBA FRANCESCO ANTONIO</t>
  </si>
  <si>
    <t>01222880112</t>
  </si>
  <si>
    <t>LBAFNC79L02E463Q</t>
  </si>
  <si>
    <t>SANTA CIRIACA DI PANETTA FABRIZIO</t>
  </si>
  <si>
    <t>03241300809</t>
  </si>
  <si>
    <t>PNTFRZ82R24D976Y</t>
  </si>
  <si>
    <t>MALOMO RACHELE</t>
  </si>
  <si>
    <t>03850440789</t>
  </si>
  <si>
    <t>MLMRHL84M58C349J</t>
  </si>
  <si>
    <t>KAIRE</t>
  </si>
  <si>
    <t>CCTMNC75C45F839R</t>
  </si>
  <si>
    <t>HAPPY MIA SRLS</t>
  </si>
  <si>
    <t>03899850790</t>
  </si>
  <si>
    <t>RCRMSM85H07C352B</t>
  </si>
  <si>
    <t>VILLAGGIO PINETA PETTO BIANCO SRL</t>
  </si>
  <si>
    <t>02830580797</t>
  </si>
  <si>
    <t>RFFGPP39C59F537F</t>
  </si>
  <si>
    <t>TIME SQUARE VIAGGI DI GIOVANNI CATALDO</t>
  </si>
  <si>
    <t>FROIS LINEA 1 SOVVENZIONI</t>
  </si>
  <si>
    <t>FEMIA MARTINA</t>
  </si>
  <si>
    <t>03225220809</t>
  </si>
  <si>
    <t>FMEMTN96H65D976A</t>
  </si>
  <si>
    <t>MMILT SRLS</t>
  </si>
  <si>
    <t>03232380802</t>
  </si>
  <si>
    <t>DTTJSC91R47C710F</t>
  </si>
  <si>
    <t>E WAY ENTERPRISE BUSINESS SOLUTIONS SRL</t>
  </si>
  <si>
    <t>WEBGNESYS SRL_x000D_</t>
  </si>
  <si>
    <t>AZZEROCO2 SRL</t>
  </si>
  <si>
    <t>UNICAL DIMEG</t>
  </si>
  <si>
    <t>GREEN HOME SCARL</t>
  </si>
  <si>
    <t>ECOSISTEM SRL</t>
  </si>
  <si>
    <t>05/06/2024</t>
  </si>
  <si>
    <t>03817840790</t>
  </si>
  <si>
    <t>RFFNTN74L09M208S</t>
  </si>
  <si>
    <t>03233350804</t>
  </si>
  <si>
    <t>RMOCML96R01F112E</t>
  </si>
  <si>
    <t>03896270794</t>
  </si>
  <si>
    <t>SRCSFN96E57I639B</t>
  </si>
  <si>
    <t>08237720969</t>
  </si>
  <si>
    <t>MNRGNN87H41H224S</t>
  </si>
  <si>
    <t>03720900780</t>
  </si>
  <si>
    <t>FLSLSN98E04G317U</t>
  </si>
  <si>
    <t>03852670789</t>
  </si>
  <si>
    <t>PRTGMM64R59F775J</t>
  </si>
  <si>
    <t>03846950784</t>
  </si>
  <si>
    <t>SPGGNN92L16D086V</t>
  </si>
  <si>
    <t>03656830787</t>
  </si>
  <si>
    <t>CRSRRT90E59D086F</t>
  </si>
  <si>
    <t>03901510796</t>
  </si>
  <si>
    <t>GLLBRN50L48I639J</t>
  </si>
  <si>
    <t>03590380782</t>
  </si>
  <si>
    <t>CRSFNC97E16H919I</t>
  </si>
  <si>
    <t>03851910780</t>
  </si>
  <si>
    <t>VRCFLV79M59D086D</t>
  </si>
  <si>
    <t>03844020788</t>
  </si>
  <si>
    <t>MLCMNL92D45A773Z</t>
  </si>
  <si>
    <t>03893940795</t>
  </si>
  <si>
    <t>CNDLNE86A53F537G</t>
  </si>
  <si>
    <t>03895480790</t>
  </si>
  <si>
    <t>SNZLRZ77E48E339B</t>
  </si>
  <si>
    <t>03846690786</t>
  </si>
  <si>
    <t>BLSMRA89E52G975H</t>
  </si>
  <si>
    <r>
      <rPr>
        <b/>
        <sz val="22"/>
        <color rgb="FF0F243E"/>
        <rFont val="Calibri"/>
      </rPr>
      <t xml:space="preserve">EROGAZIONI
GIUGNO </t>
    </r>
    <r>
      <rPr>
        <sz val="22"/>
        <color rgb="FF0F243E"/>
        <rFont val="Calibri"/>
      </rPr>
      <t>2024</t>
    </r>
  </si>
  <si>
    <r>
      <rPr>
        <b/>
        <sz val="22"/>
        <color rgb="FF0F243E"/>
        <rFont val="Calibri"/>
      </rPr>
      <t xml:space="preserve">EROGAZIONI
LUGLIO </t>
    </r>
    <r>
      <rPr>
        <sz val="22"/>
        <color rgb="FF0F243E"/>
        <rFont val="Calibri"/>
      </rPr>
      <t>2024</t>
    </r>
  </si>
  <si>
    <t>FULL TRAVEL  SRLS</t>
  </si>
  <si>
    <t>02868100807</t>
  </si>
  <si>
    <t>MARKETING &amp; C. SAS</t>
  </si>
  <si>
    <t>03825230786</t>
  </si>
  <si>
    <t>CAESAR GRUOUP. SAS</t>
  </si>
  <si>
    <t>03825560786</t>
  </si>
  <si>
    <t>CONSORZIO CODEX</t>
  </si>
  <si>
    <t>LULY KEBAB DI BONTEMPO ACHEROPITA</t>
  </si>
  <si>
    <t>03861860785</t>
  </si>
  <si>
    <t>BNTCRP91A55D005G</t>
  </si>
  <si>
    <t>SURACE ANGELA</t>
  </si>
  <si>
    <t xml:space="preserve"> 03242980807 </t>
  </si>
  <si>
    <t>SRCNGL00S53H224R</t>
  </si>
  <si>
    <t>IERINO' IDA BRIGIDA</t>
  </si>
  <si>
    <t>03255470803</t>
  </si>
  <si>
    <t>RNIDRG04M56D976Q</t>
  </si>
  <si>
    <t>LA SPIGA D'ORO DI GIULIANI DEBORA</t>
  </si>
  <si>
    <t>03229870807</t>
  </si>
  <si>
    <t>GLNDBR95C41D976R</t>
  </si>
  <si>
    <t>ARTURI MARIA</t>
  </si>
  <si>
    <t>03868180781</t>
  </si>
  <si>
    <t>RTRMRA67D64A887N</t>
  </si>
  <si>
    <t>MALOEN SRLS SOVV. FROIS</t>
  </si>
  <si>
    <t>03246590800</t>
  </si>
  <si>
    <t>MSSVCN70R25H970H</t>
  </si>
  <si>
    <t>TEICHMANN SEBASTIAN SOVV. FROIS</t>
  </si>
  <si>
    <t>03226150807</t>
  </si>
  <si>
    <t>TCHSST01R28D976D</t>
  </si>
  <si>
    <t>BRUZZESE IVAN</t>
  </si>
  <si>
    <t>03249020805</t>
  </si>
  <si>
    <t>BRZCST03E26D976T</t>
  </si>
  <si>
    <t xml:space="preserve">IETTO FRANCESCO </t>
  </si>
  <si>
    <t>03265700801</t>
  </si>
  <si>
    <t>TTIFNC96M18I854D</t>
  </si>
  <si>
    <t>CRISALLI IMMACOLATA</t>
  </si>
  <si>
    <t>03256630801</t>
  </si>
  <si>
    <t>CRSMCL89B68D976F</t>
  </si>
  <si>
    <t>AURIS SOCIETA’ COOPERATIVA A R.L.</t>
  </si>
  <si>
    <t>REPLANET ENERGY SRL</t>
  </si>
  <si>
    <t>DEMOSKOPIKA SRL</t>
  </si>
  <si>
    <t>GAL TERRE LOCRIDEE S.C. a r.l.</t>
  </si>
  <si>
    <t>IFM SRL</t>
  </si>
  <si>
    <t xml:space="preserve">BANDO KAIRE </t>
  </si>
  <si>
    <t>COSTANTINO MARIANGELA</t>
  </si>
  <si>
    <t>02749810798</t>
  </si>
  <si>
    <t>CSTMNG81C51H501V</t>
  </si>
  <si>
    <t xml:space="preserve"> ANTONIO MINGRONE </t>
  </si>
  <si>
    <t xml:space="preserve"> AVVISO PUBBLICO </t>
  </si>
  <si>
    <t>DO.RE SRL</t>
  </si>
  <si>
    <t>03072510799</t>
  </si>
  <si>
    <t>MTTRNT78D12F910R</t>
  </si>
  <si>
    <t xml:space="preserve">L'ARTE DEL GRANO DI AVERSA VALERIA &amp; C. SAS
</t>
  </si>
  <si>
    <t>03783250792</t>
  </si>
  <si>
    <t>VRSVLR66D68D257I</t>
  </si>
  <si>
    <t>LE GARRUBBE SRL</t>
  </si>
  <si>
    <t>03137950790</t>
  </si>
  <si>
    <t>DGSFRZ69P26M208N</t>
  </si>
  <si>
    <t>PICCOLA BOTTEGA DEL GUSTO DI STAMATI ROSSELLA NATALIA</t>
  </si>
  <si>
    <t>NARDI VINCENZO</t>
  </si>
  <si>
    <t>03117850804</t>
  </si>
  <si>
    <t>NRDVCN83R27G791I</t>
  </si>
  <si>
    <t>TOURIST SERVICE SRL</t>
  </si>
  <si>
    <t>00852540806</t>
  </si>
  <si>
    <t>NCRGPP50D30C954L</t>
  </si>
  <si>
    <t>02/07/2024</t>
  </si>
  <si>
    <t>03899120798</t>
  </si>
  <si>
    <t>PDDSVN69R43F537F</t>
  </si>
  <si>
    <t>03363270780</t>
  </si>
  <si>
    <t>TRTNNN95E21H579U</t>
  </si>
  <si>
    <t>04/07/2024</t>
  </si>
  <si>
    <t>03854980780</t>
  </si>
  <si>
    <t>CRBFNC64A05H501Y</t>
  </si>
  <si>
    <t>02439820784</t>
  </si>
  <si>
    <t>LVRNNL73R57D086Y</t>
  </si>
  <si>
    <t>03841370780</t>
  </si>
  <si>
    <t>VLLNTN99P23B774L</t>
  </si>
  <si>
    <t>03902460793</t>
  </si>
  <si>
    <t>MSCCML52L48E239R</t>
  </si>
  <si>
    <t>16958081008</t>
  </si>
  <si>
    <t>LRSNNA55H41D975T</t>
  </si>
  <si>
    <t>02909660785</t>
  </si>
  <si>
    <t>DLCRSN72H49F708L</t>
  </si>
  <si>
    <t>03034550792</t>
  </si>
  <si>
    <t>GRCGLN89M09C352Q</t>
  </si>
  <si>
    <t>03644910790</t>
  </si>
  <si>
    <t>MRCMLG93C06D122M</t>
  </si>
  <si>
    <t>30/07/2024</t>
  </si>
  <si>
    <t>03492710797</t>
  </si>
  <si>
    <t>CSTSFN91P67C352S</t>
  </si>
  <si>
    <r>
      <rPr>
        <b/>
        <sz val="22"/>
        <color rgb="FF0F243E"/>
        <rFont val="Calibri"/>
      </rPr>
      <t xml:space="preserve">EROGAZIONI
AGOSTO </t>
    </r>
    <r>
      <rPr>
        <sz val="22"/>
        <color rgb="FF0F243E"/>
        <rFont val="Calibri"/>
      </rPr>
      <t>2024</t>
    </r>
  </si>
  <si>
    <t>03868270780</t>
  </si>
  <si>
    <t>GRCGPP75C59A053X</t>
  </si>
  <si>
    <t>GERGICHNA NADIYA</t>
  </si>
  <si>
    <t>03872830785</t>
  </si>
  <si>
    <t>GRGNDY94M70Z138H</t>
  </si>
  <si>
    <t>BOMBARA MICHELE</t>
  </si>
  <si>
    <t>03256080809</t>
  </si>
  <si>
    <t>BMBMHL62B01I725F</t>
  </si>
  <si>
    <t>FROIS LINEA 2 SOVVENZIONI</t>
  </si>
  <si>
    <t>ASSOCIAZIONE COSTRUIRE IL DOMANI ONLUS</t>
  </si>
  <si>
    <t>01713750782</t>
  </si>
  <si>
    <t>CNNSNT47E54H490E</t>
  </si>
  <si>
    <t>IL SARAGO DI SERAFINO BORRELLI</t>
  </si>
  <si>
    <t>03856100791</t>
  </si>
  <si>
    <t>BRLSFN71S08C352D</t>
  </si>
  <si>
    <t>SEGEA S.R.L.</t>
  </si>
  <si>
    <t>00873430789</t>
  </si>
  <si>
    <t>01/08/2024</t>
  </si>
  <si>
    <t>03547370787</t>
  </si>
  <si>
    <t>CSNDNC84S19Z110W</t>
  </si>
  <si>
    <t>03900810791</t>
  </si>
  <si>
    <t>GRLRCC98P55I639B</t>
  </si>
  <si>
    <t>02493900795</t>
  </si>
  <si>
    <t>ZNNSVT79R28I639X</t>
  </si>
  <si>
    <t>03898750793</t>
  </si>
  <si>
    <t>LEIFRC96E55I872F</t>
  </si>
  <si>
    <t>17043481005</t>
  </si>
  <si>
    <t>VLNVLR95R49H501G</t>
  </si>
  <si>
    <t>03852680788</t>
  </si>
  <si>
    <t>SPGPQL99P18C349F</t>
  </si>
  <si>
    <t>03295510782</t>
  </si>
  <si>
    <t>FSNDVD88L03C349J</t>
  </si>
  <si>
    <t>03920700790</t>
  </si>
  <si>
    <t>SCPFRC91R69I872Y</t>
  </si>
  <si>
    <t>02/08/2024</t>
  </si>
  <si>
    <t>03601390788</t>
  </si>
  <si>
    <t>FRNVGS92A13H224D</t>
  </si>
  <si>
    <t xml:space="preserve">AMARELLI FABBRICA DI LIQUIRIZIA SRL
</t>
  </si>
  <si>
    <t xml:space="preserve"> FRANCESCO GATTO </t>
  </si>
  <si>
    <t>03598080780</t>
  </si>
  <si>
    <t>COSENZA DOMENICO</t>
  </si>
  <si>
    <t>REBECCA GIROLDINI</t>
  </si>
  <si>
    <t>LA VINERIA DI FUDA GIUSEPPE</t>
  </si>
  <si>
    <t>CAFFETTERIA DEL CORSO S.R.L.</t>
  </si>
  <si>
    <t>MARRONS GLACES S.A.S. DI TRAPASSO GISELLA &amp; FIGLIE</t>
  </si>
  <si>
    <t>DOLCE VITA S. A R.L.S.</t>
  </si>
  <si>
    <t>LA LOCANDA DEL SARTO DI PELLEGRINO V. A R.L.S.</t>
  </si>
  <si>
    <t>VALENTE VALERIA</t>
  </si>
  <si>
    <t>SPAGNUOLO PASQUALE</t>
  </si>
  <si>
    <t>PIZZERIA ANNO ZERO DI FASANELLA DAVIDE</t>
  </si>
  <si>
    <t>SCOPPA FEDERICA</t>
  </si>
  <si>
    <t>VIPAMA S.R.L.</t>
  </si>
  <si>
    <t>GROCCIA GIUSEPPINA NEW ENERGY</t>
  </si>
  <si>
    <t>SP S. A R.L.S.</t>
  </si>
  <si>
    <t>NAPUL’E’ DI TROTTA ANTONIO ANDREAS</t>
  </si>
  <si>
    <t>LANDING ON SOUTH ITALY</t>
  </si>
  <si>
    <t>PALAZZO FIORENTINI DI SERO MARGHERITA</t>
  </si>
  <si>
    <t>DIMORA LE PIETRE DEL MARE DI CARUSO GIUSEPPE</t>
  </si>
  <si>
    <t>RIFUGIO DEI TALENTI S.R.L.S.</t>
  </si>
  <si>
    <t>B&amp;B SILA IN FIORE DI OLIVIERO ANTONELLA</t>
  </si>
  <si>
    <t>B&amp;B LA VIA DEI MULINIS.R.L.S.</t>
  </si>
  <si>
    <t>SCULCO PASQUALE</t>
  </si>
  <si>
    <t>B&amp;B AND BIKE - CASA MOSCA</t>
  </si>
  <si>
    <t>ANNA LA ROSA</t>
  </si>
  <si>
    <t>DI LUCA ROSINA</t>
  </si>
  <si>
    <t>GUERCIO GIULIANO</t>
  </si>
  <si>
    <t>PAPAVERO GIALLO S.A.S. DI MERCURIO M.L. &amp; C.</t>
  </si>
  <si>
    <t>CISTARO SERAFINA</t>
  </si>
  <si>
    <t>UNIVERSITA DEGLI STUDI DI SALERNO</t>
  </si>
  <si>
    <t>NAOS LAB SRL</t>
  </si>
  <si>
    <t>FRASCÀ ANTONINO D.I.</t>
  </si>
  <si>
    <t>UNIVERSITÀ MEDITERRANEA DI REGGIO CALABRIA – DIP. DI AGRARIA</t>
  </si>
  <si>
    <t>AZZERO CO2 SRL</t>
  </si>
  <si>
    <t>CNR – ISTITUTO SULL’INQUINAMENTO ATMOSFERICO</t>
  </si>
  <si>
    <t>POLLUTION SRL</t>
  </si>
  <si>
    <t>CNR ISTITUTO SULL’INQUINAMENTO ATMOSFERICO</t>
  </si>
  <si>
    <t>RESIDENZA D'EPOCA PALAZZO RAFFAELE</t>
  </si>
  <si>
    <t>B &amp; B LA GINESTRA DI ROMEO CARMELO CALISTO LEO</t>
  </si>
  <si>
    <t>SURACI STEFANIA</t>
  </si>
  <si>
    <t>MONORCHIO GIOVANNA</t>
  </si>
  <si>
    <t>AL MELOGRANO 3F DI FALSETTI ALESSANDRO</t>
  </si>
  <si>
    <t>PERTICARO GEMMA</t>
  </si>
  <si>
    <t>SPAGNUOLO GIOVANNI</t>
  </si>
  <si>
    <t>COCREATING DI ROBERTA CARUSO</t>
  </si>
  <si>
    <t>SAPERI &amp; SAPORI DI BEVILACQUA DEA</t>
  </si>
  <si>
    <t>GALLÈ BRUNA</t>
  </si>
  <si>
    <t>B&amp;B IL VICOLETTO DI ANTONELLA RAIMONDO</t>
  </si>
  <si>
    <t>CRISPO FRANCESCO</t>
  </si>
  <si>
    <t>B&amp;B ALARCON FULVIA VERCILLO</t>
  </si>
  <si>
    <t>B &amp; B UNA PORTA SUL MARE DI MAULICINO MANUELA</t>
  </si>
  <si>
    <t>RESIDENZA MALTA DI CONDOLEO ELENA</t>
  </si>
  <si>
    <t>DE MEDICI FRANCESCO</t>
  </si>
  <si>
    <t>SANZI LUCREZIA</t>
  </si>
  <si>
    <t>AFFITTACAMERE DEL ROMITO DI BLOISE MARIA</t>
  </si>
  <si>
    <t>GUTTÀ COSIMO</t>
  </si>
  <si>
    <t>CRETA ENERGIE SPECIALI SRL</t>
  </si>
  <si>
    <t>C.G.F. FOOD SRL</t>
  </si>
  <si>
    <t>UNIVERSITÀ DEGLI STUDI “MAGNA GRAECIA”</t>
  </si>
  <si>
    <t>BIOMIMESI SRL</t>
  </si>
  <si>
    <t>MECA INGENIUM SRL</t>
  </si>
  <si>
    <t>ITHEA SRL</t>
  </si>
  <si>
    <t>UNIVERSITA MEDITERRANEA DI REGGIO CALABRIA DIPARTIMENTO DI AGRARIA</t>
  </si>
  <si>
    <t>UNIVERSITA MEDITERRANEA DI REGGIO CALABRIA DIPARTIMENTO DI INGEGNERIA</t>
  </si>
  <si>
    <t>DRAGFLOW SUD SRL UNIPERSONALE</t>
  </si>
  <si>
    <t>UNIVERSITA DELLA CALABRIA DIP INGEGN INFOR MOD ELETTR SISTEM</t>
  </si>
  <si>
    <t>PERSONAL FACTORY SPA</t>
  </si>
  <si>
    <t>01666680788</t>
  </si>
  <si>
    <t>WILLIAM DE VIRGILIO</t>
  </si>
  <si>
    <t>03368000786</t>
  </si>
  <si>
    <t>03597330780</t>
  </si>
  <si>
    <t>02618730796</t>
  </si>
  <si>
    <t>0832790794</t>
  </si>
  <si>
    <t>0293750000</t>
  </si>
  <si>
    <t xml:space="preserve"> FILIPPO PAINO </t>
  </si>
  <si>
    <t xml:space="preserve"> AVVISO PUBBLICO</t>
  </si>
  <si>
    <t>02727300788</t>
  </si>
  <si>
    <t>02607260805</t>
  </si>
  <si>
    <t>04445650965</t>
  </si>
  <si>
    <t>02870980782</t>
  </si>
  <si>
    <t>02813160799</t>
  </si>
  <si>
    <t>03718080793</t>
  </si>
  <si>
    <t>00851300657</t>
  </si>
  <si>
    <t>03749170654</t>
  </si>
  <si>
    <t>01274090800</t>
  </si>
  <si>
    <t>FRSNNN60A24E993A</t>
  </si>
  <si>
    <t>00163260805</t>
  </si>
  <si>
    <t>0853710796</t>
  </si>
  <si>
    <t>A.E.T. SRL</t>
  </si>
  <si>
    <t>SGAMBELLURI LUIGI</t>
  </si>
  <si>
    <t>AGRESTA MICHELE PIO</t>
  </si>
  <si>
    <t>ZAMPOGNA CONCETTA ADRIANA</t>
  </si>
  <si>
    <t>GELONESE TANIA</t>
  </si>
  <si>
    <t>MARZANO FRANCESCO </t>
  </si>
  <si>
    <t>CAPRIA CARMELA</t>
  </si>
  <si>
    <t>DEDALO SOCIETA’ COOPERATIVA</t>
  </si>
  <si>
    <t>EXTRARED SRL</t>
  </si>
  <si>
    <t>DOLCIARIA MONARDO SRL</t>
  </si>
  <si>
    <t>AREA SRL</t>
  </si>
  <si>
    <t>EROGAZIONI
SETTEMBRE 2024</t>
  </si>
  <si>
    <t>UNIVERSITà DEGLI STUDI MAGNA GRAECIA</t>
  </si>
  <si>
    <t>09480921213</t>
  </si>
  <si>
    <t>01427110802</t>
  </si>
  <si>
    <t>03259340804</t>
  </si>
  <si>
    <t>SGMLGU82E18D976W</t>
  </si>
  <si>
    <t>03248190807</t>
  </si>
  <si>
    <t>GRSMHL03L29D976F</t>
  </si>
  <si>
    <t>03251710806</t>
  </si>
  <si>
    <t>ZMPCCT75A50H224M</t>
  </si>
  <si>
    <t>03259550808</t>
  </si>
  <si>
    <t>GLNTNA86M60L219R</t>
  </si>
  <si>
    <t>03248320800</t>
  </si>
  <si>
    <t>MRZFNC87T18I725D</t>
  </si>
  <si>
    <t>03247400801</t>
  </si>
  <si>
    <t>CPRCML70C43H558G</t>
  </si>
  <si>
    <t>M'ART DI MARTA SERIO</t>
  </si>
  <si>
    <t>03850620786</t>
  </si>
  <si>
    <t>SREMRT85M50C349D</t>
  </si>
  <si>
    <t>L'ABBRACCIO COOPERATIVA SOCIALE A RESPONSABILITA' LIMITATA</t>
  </si>
  <si>
    <t>07477510726</t>
  </si>
  <si>
    <t>NPLMLM91R14H224A</t>
  </si>
  <si>
    <t>BERGAMO SELENE</t>
  </si>
  <si>
    <t>GALLI ALICE</t>
  </si>
  <si>
    <t>CAMPISANO SOCIETA' A RESPONSABILITA' LIMITATA SEMPLIFICATA</t>
  </si>
  <si>
    <r>
      <t>RITROVO SANTA MARIA S.A.S. DI A. B. DE RAFFELE &amp; C. (</t>
    </r>
    <r>
      <rPr>
        <sz val="10"/>
        <color rgb="FFFF0000"/>
        <rFont val="Aptos Narrow"/>
        <family val="2"/>
        <scheme val="minor"/>
      </rPr>
      <t>pagamento ad Agenzia Entrate di Catanzaro</t>
    </r>
    <r>
      <rPr>
        <sz val="10"/>
        <color rgb="FF000000"/>
        <rFont val="Aptos Narrow"/>
        <family val="2"/>
        <scheme val="minor"/>
      </rPr>
      <t>)</t>
    </r>
  </si>
  <si>
    <t>02057420792</t>
  </si>
  <si>
    <t>DRFNLB69D62I639O</t>
  </si>
  <si>
    <r>
      <t>RITROVO SANTA MARIA S.A.S. DI A. B. DE RAFFELE &amp; C. (</t>
    </r>
    <r>
      <rPr>
        <sz val="10"/>
        <color rgb="FFFF0000"/>
        <rFont val="Aptos Narrow"/>
        <family val="2"/>
        <scheme val="minor"/>
      </rPr>
      <t>pagamento ad Agenzia Entrate di Vibo Valentia</t>
    </r>
    <r>
      <rPr>
        <sz val="10"/>
        <color rgb="FF000000"/>
        <rFont val="Aptos Narrow"/>
        <family val="2"/>
        <scheme val="minor"/>
      </rPr>
      <t>)</t>
    </r>
  </si>
  <si>
    <t>TOSCANO ANTONINO</t>
  </si>
  <si>
    <t>01935920791</t>
  </si>
  <si>
    <t>TSCNNN64L29F158C</t>
  </si>
  <si>
    <t>PAURA CAROLINA</t>
  </si>
  <si>
    <t>03852820780</t>
  </si>
  <si>
    <t>PRACLN55P58F775X</t>
  </si>
  <si>
    <t>CUTRI' GIOIELLI D'ARTE DI CUTRI' LUCIA GABRIELLA</t>
  </si>
  <si>
    <t>02198040798</t>
  </si>
  <si>
    <t>CTRLGB70T59F537Y</t>
  </si>
  <si>
    <t>BACCO E STOCCO SOCIETA' A RESPONSABILITA' LIMITATA SEMPLIFICATA</t>
  </si>
  <si>
    <t>03898390798</t>
  </si>
  <si>
    <t>PLCVTR63A66H501B</t>
  </si>
  <si>
    <t>GIOCO SOCIETA' A RESPONSABILITA' LIMITATA SEMPLIFICATA</t>
  </si>
  <si>
    <t>CALU' SRLS - SEMPLIFICATA</t>
  </si>
  <si>
    <t>B 6 B LA GINESTRA DI ROMEO CARMELO CALISTO LEO</t>
  </si>
  <si>
    <t>FIORENTINO B&amp;B  SOCIETA' A RESPONSABILITA' LIMITATA SEMPLIFICATA</t>
  </si>
  <si>
    <t>03902030794</t>
  </si>
  <si>
    <t>FLNFNC81A42M208H</t>
  </si>
  <si>
    <t>CAPORALE PASQUALE</t>
  </si>
  <si>
    <t>ROSSELLA D'ANGELO</t>
  </si>
  <si>
    <t>03851260780</t>
  </si>
  <si>
    <t>DNGRSL75C62C349R</t>
  </si>
  <si>
    <t>I GIGANTI DELLA SILA SOCIETA' A RESPONSABILITA' LIMITATA SEMPLIFICATA</t>
  </si>
  <si>
    <t>03388950788</t>
  </si>
  <si>
    <t>PHRNLR89B66Z129T</t>
  </si>
  <si>
    <t>GABRIELE STEFANO</t>
  </si>
  <si>
    <t>VITA CALABRIA DI DANILO VERTA</t>
  </si>
  <si>
    <t>03355520788</t>
  </si>
  <si>
    <t>VRTDNL89R22D086P</t>
  </si>
  <si>
    <t>BANDO BORGHI DELLA CALABRIA</t>
  </si>
  <si>
    <t>02263370500</t>
  </si>
  <si>
    <t>02154020792</t>
  </si>
  <si>
    <t>RICERCA E SVILUPPO</t>
  </si>
  <si>
    <t>KOMEDIA</t>
  </si>
  <si>
    <t>EROGAZIONI
OTTOBRE 2024</t>
  </si>
  <si>
    <t>B&amp;B CHOLOE' CHIAPPETTA MASSIMO</t>
  </si>
  <si>
    <t>NEVERLAND DI ROMEO ANTONINO FRANCESCO</t>
  </si>
  <si>
    <t>COSTA FRANCESCA</t>
  </si>
  <si>
    <t>PISANI COSIMO</t>
  </si>
  <si>
    <t>CAIA CARMELINA</t>
  </si>
  <si>
    <t>CURCIARELLO DOMENICO</t>
  </si>
  <si>
    <t>JENTILE NICOLA GIUSEPPE</t>
  </si>
  <si>
    <t>ASSOCIAZIONE IL BORGO APS</t>
  </si>
  <si>
    <t>CORREALE PAOLO</t>
  </si>
  <si>
    <t>PIZZATA ANTONIO</t>
  </si>
  <si>
    <t>CARO SCUOLA</t>
  </si>
  <si>
    <t>MOHAMED ALI HASSAN</t>
  </si>
  <si>
    <t>PULTRONE LUCIA</t>
  </si>
  <si>
    <t>LAGROTTERIA GRAZIANO</t>
  </si>
  <si>
    <t>DE GENNARO MARIA</t>
  </si>
  <si>
    <t xml:space="preserve">CAME'NE SAS DI GUIDO MIGNOLLI &amp; C. </t>
  </si>
  <si>
    <t>19/11/224</t>
  </si>
  <si>
    <t>EROGAZIONI
DICEMBRE 2024</t>
  </si>
  <si>
    <t>EROGAZIONI
NOVEMBRE 2024</t>
  </si>
  <si>
    <t>UGOLINI GIUSEPPE</t>
  </si>
  <si>
    <t>RESIDENZA D'EPOCA PALAZZO RAFFAELE di RAFFAELE ANTONIO</t>
  </si>
  <si>
    <t>TALLARICO STEFANO</t>
  </si>
  <si>
    <t>MIA S.R.L.</t>
  </si>
  <si>
    <t>RAIMONDO ANTONELLA</t>
  </si>
  <si>
    <t>ARMENTANO FAUSTINA ROSA</t>
  </si>
  <si>
    <t>OLIVERIO ANTONELLA</t>
  </si>
  <si>
    <t>EDILIZIA GENERALE DI NOVEMBRINO ROSANNA</t>
  </si>
  <si>
    <t>TECNOLOGIE MEDICO FARMACEUTICHE S.R.L.</t>
  </si>
  <si>
    <t>NOLI Srls</t>
  </si>
  <si>
    <t>BARBERIO LEOPOLDO</t>
  </si>
  <si>
    <t>ARTIGIANI</t>
  </si>
  <si>
    <t>N.V. DI NAPOLI PASQUALE S.R.L</t>
  </si>
  <si>
    <t>AUTOTECNICA DI IANNELLI GIUSEPPE</t>
  </si>
  <si>
    <t>PRONESTI' PASQUALE</t>
  </si>
  <si>
    <t>CORIO SANTO</t>
  </si>
  <si>
    <t>PASTICCERIA L'ARTIGIANA DEI F.LLI CAROLEI SNC</t>
  </si>
  <si>
    <t>BARRETTA GINA</t>
  </si>
  <si>
    <t>EUROIMPIANTI DI TAVERNITI LEONARDO</t>
  </si>
  <si>
    <t>MULTISERVIZI E COLLAUDI LUCISANO S.A.S</t>
  </si>
  <si>
    <t>TELOGIURO SRLS</t>
  </si>
  <si>
    <t>FCI</t>
  </si>
  <si>
    <t>AZIENDA AGRICOLA TRIGNA DI LA FERLA FRANCESCO</t>
  </si>
  <si>
    <t>DOLCIARIA MONARDO S.R.L</t>
  </si>
  <si>
    <t>SA.MI. S.R.L.</t>
  </si>
  <si>
    <t>TAG FITNESS SOCIETA' SPORTIVA DILETTANTISTICA ARL</t>
  </si>
  <si>
    <t>MEDI - ODONTO - CENTER S.R.L</t>
  </si>
  <si>
    <t>L'ARTIGIANO DELLA NDUJA S.R.L.</t>
  </si>
  <si>
    <t>CADI DEI F.LLI MILASI </t>
  </si>
  <si>
    <t>ALCARO SRL</t>
  </si>
  <si>
    <t>GM NUOVA LUCE SOCIETA' A RESPONSABILITA' LIMITATA</t>
  </si>
  <si>
    <t>CENTRO DI RIABILITAZIONE MEDICA S.R.L.</t>
  </si>
  <si>
    <t>CALLA VITTORIO</t>
  </si>
  <si>
    <t>CALLA  VITTORIO</t>
  </si>
  <si>
    <t>DIGITAL TRUCKS SRL</t>
  </si>
  <si>
    <t>FRIGEL SRL</t>
  </si>
  <si>
    <t>INDUSTRIA METALLURGICA E OLEAR</t>
  </si>
  <si>
    <t>OLEIFICIO SAGARIO SRL</t>
  </si>
  <si>
    <t>AGRICODEM SRL</t>
  </si>
  <si>
    <t>TUTTOCALABRIA SRL</t>
  </si>
  <si>
    <t>EMILIA MASCALCHI</t>
  </si>
  <si>
    <t>ENERGIA RINNOVABILE</t>
  </si>
  <si>
    <t>SCARPARI SOCIETA'COOPERATIVA</t>
  </si>
  <si>
    <t>RISTORANDO DI CATAPANO FEDELE</t>
  </si>
  <si>
    <t>RAFIK NEZHA</t>
  </si>
  <si>
    <t>MIA MONDO IMPRESA AZIENDA SRL</t>
  </si>
  <si>
    <t>TERESA ANTICO</t>
  </si>
  <si>
    <t>SILAVVENTURA SRL</t>
  </si>
  <si>
    <t>LORICHIAMO S. a R. L. S.</t>
  </si>
  <si>
    <t>GIACOMO SCARFO'</t>
  </si>
  <si>
    <t>LEVANTE CHARTER DI CALIZZI DAVIDE</t>
  </si>
  <si>
    <t>LORENZ S.r.l.</t>
  </si>
  <si>
    <t>L'ARCA DI NOE' srl</t>
  </si>
  <si>
    <t>LA ROSA ANNA</t>
  </si>
  <si>
    <t>B&amp;B COLAMARIA ANTONELLA</t>
  </si>
  <si>
    <t>PAPAVERO GIALLO SNC DI MAURO LUIGI MERCURIO &amp; C</t>
  </si>
  <si>
    <t>VONO S.A.S. DI VONO GIOVANNA &amp; C</t>
  </si>
  <si>
    <t>FEDERAZIONE ITALIANA PALLAVOLO</t>
  </si>
  <si>
    <t>SAFE</t>
  </si>
  <si>
    <t>NEW YORK COAST 2002 SRL</t>
  </si>
  <si>
    <t xml:space="preserve">BANDO TERME </t>
  </si>
  <si>
    <t>AVVISO KAIRE</t>
  </si>
  <si>
    <t>CALABRIA&amp;CALABRIA DI SIRIANNI AGOSTINO</t>
  </si>
  <si>
    <t>CALABRIA SWIM RACE</t>
  </si>
  <si>
    <t>ANNA ROSARIA VIVACQUA</t>
  </si>
  <si>
    <t>BANDO MACCHINARI OI</t>
  </si>
  <si>
    <t>AUTOZENTRUM LIDONNICI SAS DI L</t>
  </si>
  <si>
    <t>A.C. 1931 S.R.L</t>
  </si>
  <si>
    <t>GUARAGNA ENZO</t>
  </si>
  <si>
    <t>MARCELLO FRANCIOSO</t>
  </si>
  <si>
    <t>TENUTA COMUNERI</t>
  </si>
  <si>
    <t>TECNOLAB S.R.L</t>
  </si>
  <si>
    <t>GLF SAS DI CIANCIO MARILENA AL</t>
  </si>
  <si>
    <t>FUEGO SRLS</t>
  </si>
  <si>
    <t>FRANCO GIUSEPPE SRL</t>
  </si>
  <si>
    <t>FIORILLO DETERGENZA</t>
  </si>
  <si>
    <t>CASEIFICIO IULIANO</t>
  </si>
  <si>
    <t>GAMBILONGO CAFFE' SRL</t>
  </si>
  <si>
    <t>ECOENERGY S.R.L</t>
  </si>
  <si>
    <t>RANIERI GROUP SRL</t>
  </si>
  <si>
    <t>ARTIBEL SRL</t>
  </si>
  <si>
    <t>TCM SRL</t>
  </si>
  <si>
    <t>INFISSI E ARREDAMENTI KROTON S</t>
  </si>
  <si>
    <t>M.C.M. SRL</t>
  </si>
  <si>
    <t>MOLINO GOLIA SRL</t>
  </si>
  <si>
    <t>GUGLIOTTA VITO</t>
  </si>
  <si>
    <t>ACCADEMIA DA VINCI SRL</t>
  </si>
  <si>
    <t>LA FONTE SRL</t>
  </si>
  <si>
    <t>MEDICAL SPORT CENTER S.R.L</t>
  </si>
  <si>
    <t>MOB ART DI TETI FRANCESCO</t>
  </si>
  <si>
    <t>OSA GESTIONI SRL</t>
  </si>
  <si>
    <t>DOLCIARIA MONARDO S.R.L.</t>
  </si>
  <si>
    <t>INERTI NETO ROCCA SAS DI LIDON</t>
  </si>
  <si>
    <t>LE MANI E L ARTE SRL</t>
  </si>
  <si>
    <t>EDILMARMI DIODATO SAS DI DIODA</t>
  </si>
  <si>
    <t>PANIFICIO MARKET SAFA SRL</t>
  </si>
  <si>
    <t>ACTIVA SOCIETA' COOPERATIVA</t>
  </si>
  <si>
    <t>MOLINO LORUSSO SNC</t>
  </si>
  <si>
    <t>VRAM S.N.C. DI ROCCO E AGOSTIN</t>
  </si>
  <si>
    <t>DINAMICA PACKAGING SRL</t>
  </si>
  <si>
    <t>UOLE SOCIETA  COOP.</t>
  </si>
  <si>
    <t>NEW TECH SRL</t>
  </si>
  <si>
    <t>ECORAD SRL</t>
  </si>
  <si>
    <t>05268880589</t>
  </si>
  <si>
    <t>ERNESTO CIRINO</t>
  </si>
  <si>
    <t>STABILIMENTO TERMALE FONTI S. ELIA DI GALATRO</t>
  </si>
  <si>
    <t>00256700808</t>
  </si>
  <si>
    <t>01588100808</t>
  </si>
  <si>
    <t>SRNGTN77P04C747C</t>
  </si>
  <si>
    <t>02504820797</t>
  </si>
  <si>
    <t>VVCNRS62D51D086B</t>
  </si>
  <si>
    <t>03741260784</t>
  </si>
  <si>
    <t>02278510793</t>
  </si>
  <si>
    <t>03600040798</t>
  </si>
  <si>
    <t>02608130791</t>
  </si>
  <si>
    <t>02216960795</t>
  </si>
  <si>
    <t>03742590791</t>
  </si>
  <si>
    <t>02147390807</t>
  </si>
  <si>
    <t>03489800791</t>
  </si>
  <si>
    <t>03046030791</t>
  </si>
  <si>
    <t>03669860797</t>
  </si>
  <si>
    <t>02809550797</t>
  </si>
  <si>
    <t>02891690790</t>
  </si>
  <si>
    <t>03681870782</t>
  </si>
  <si>
    <t>02503170793</t>
  </si>
  <si>
    <t>00206480782</t>
  </si>
  <si>
    <t>03197710787</t>
  </si>
  <si>
    <t>02990600799</t>
  </si>
  <si>
    <t>01814420798</t>
  </si>
  <si>
    <t>03879370785</t>
  </si>
  <si>
    <t>CHPMSM69C27F416Z</t>
  </si>
  <si>
    <t>03250120809</t>
  </si>
  <si>
    <t>RMONNN01A08H224S</t>
  </si>
  <si>
    <t>03242070807</t>
  </si>
  <si>
    <t>CSTFNC84T49H224T</t>
  </si>
  <si>
    <t>03936920796</t>
  </si>
  <si>
    <t>PSNCSM99A28D086Q</t>
  </si>
  <si>
    <t>03257500805</t>
  </si>
  <si>
    <t>CAICML66P70A552G</t>
  </si>
  <si>
    <t>03254510807</t>
  </si>
  <si>
    <t>CRCDNC97M08I725B</t>
  </si>
  <si>
    <t>03248730800</t>
  </si>
  <si>
    <t>JNTNLG92B16C710B</t>
  </si>
  <si>
    <t>03857910784</t>
  </si>
  <si>
    <t>MCCFPP67S05C352K</t>
  </si>
  <si>
    <t>CARUSO ALEANDRO</t>
  </si>
  <si>
    <t>03892950795</t>
  </si>
  <si>
    <t>CRSLDR87E07M208B</t>
  </si>
  <si>
    <t>LETO VITTORIA</t>
  </si>
  <si>
    <t>02813470800</t>
  </si>
  <si>
    <t>LCNFNC94T07H224C</t>
  </si>
  <si>
    <t>DUNE BUGGY DI GRECO LUIGI</t>
  </si>
  <si>
    <t>FORMAT S.R.L.</t>
  </si>
  <si>
    <t>02756750788</t>
  </si>
  <si>
    <t>RDEDNL74B49D086X</t>
  </si>
  <si>
    <t>SORACE ANTONELLA</t>
  </si>
  <si>
    <t>03241540800</t>
  </si>
  <si>
    <t>SRCNNL76C41D976A</t>
  </si>
  <si>
    <t>BRUNO DOMENICO</t>
  </si>
  <si>
    <t>02711620787</t>
  </si>
  <si>
    <t>BRNDNC80H14I462G</t>
  </si>
  <si>
    <t>VALERIA HOTEL DI GIUSEPPE FAZIO &amp; C. S.A.S.</t>
  </si>
  <si>
    <t>03353350790</t>
  </si>
  <si>
    <t>FZAGPP83T21F537J</t>
  </si>
  <si>
    <t>CAPALBI GIUSEPPINA</t>
  </si>
  <si>
    <t>02759690783</t>
  </si>
  <si>
    <t>CPLGPP59C48F735G</t>
  </si>
  <si>
    <t>A.M.P. SOCIETA' A RESPONSABILITA' LIMITATA SEMPLIFICATA</t>
  </si>
  <si>
    <t>03841460789</t>
  </si>
  <si>
    <t>PTANMR52R49H501J</t>
  </si>
  <si>
    <t>BEL GODI SOCIETA' A RESPONSABILITA' LIMITATA SEMPLIFICATA</t>
  </si>
  <si>
    <t>GRANELI SOCIETA' A RESPONSABILITA' LIMITATA SEMPLIFICATA</t>
  </si>
  <si>
    <t>03898400795</t>
  </si>
  <si>
    <t>CRLSRA85T45H501X</t>
  </si>
  <si>
    <t>BED AND BREAKFAST DI CARIOTI JOSEPHINE</t>
  </si>
  <si>
    <t>03902330798</t>
  </si>
  <si>
    <t>CRTJPH83H68C352I</t>
  </si>
  <si>
    <t>RA.VAR.PEL. SNC DI PELLE GIROLAMO &amp; C.</t>
  </si>
  <si>
    <t>02913800807</t>
  </si>
  <si>
    <t>PLLGLM95P03D976S</t>
  </si>
  <si>
    <t>POSEIDON B&amp;B DI TRAVIA ALESSANDRA</t>
  </si>
  <si>
    <t>03241570807</t>
  </si>
  <si>
    <t>TRVLSN84E44H224P</t>
  </si>
  <si>
    <t>B&amp;B LUPU CARMEN OTILIA</t>
  </si>
  <si>
    <t>03852590789</t>
  </si>
  <si>
    <t>LPUCMN85P64Z129C</t>
  </si>
  <si>
    <t>ENERGY BIKE SRLS</t>
  </si>
  <si>
    <t>03854990789</t>
  </si>
  <si>
    <t>CRBGNN69H06H501H</t>
  </si>
  <si>
    <t>AZIENDA AGRICOLA FALVO MARCELLO</t>
  </si>
  <si>
    <t>14577051007</t>
  </si>
  <si>
    <t>FLVMCL86T07C352H</t>
  </si>
  <si>
    <t>RISTORANTE PIZZERIA DA PEPPONE SOCIETA' COOPERATIVA</t>
  </si>
  <si>
    <t>03412340782</t>
  </si>
  <si>
    <t>RGAGPP81M10G317G</t>
  </si>
  <si>
    <t>LONGOBUCCO GIOVANNI</t>
  </si>
  <si>
    <t>03852640782</t>
  </si>
  <si>
    <t>LNGGNN85P22D086C</t>
  </si>
  <si>
    <t>NAPUL'E' DI TROTTA ANTONIO ANDREAS</t>
  </si>
  <si>
    <t>03251860809</t>
  </si>
  <si>
    <t>CRRPLA01S23D976O</t>
  </si>
  <si>
    <t>03253200806</t>
  </si>
  <si>
    <t>PZZNTN92R05D976Z</t>
  </si>
  <si>
    <t>03626500783</t>
  </si>
  <si>
    <t>GLNGPP98E13L353Q</t>
  </si>
  <si>
    <t>02922790809</t>
  </si>
  <si>
    <t>MNCFNC60P14F112Y</t>
  </si>
  <si>
    <t>02974370781</t>
  </si>
  <si>
    <t>NVMRNN80D41D086K</t>
  </si>
  <si>
    <t>12345611003</t>
  </si>
  <si>
    <t>TNGFRC91P65B774F</t>
  </si>
  <si>
    <t>03848840785</t>
  </si>
  <si>
    <t>LBRNMO97R47D086M</t>
  </si>
  <si>
    <t>03328370790</t>
  </si>
  <si>
    <t>BRBLLD90L25D122H</t>
  </si>
  <si>
    <t>03861870784</t>
  </si>
  <si>
    <t>CTPFDL79T08C349N</t>
  </si>
  <si>
    <t>03260600808</t>
  </si>
  <si>
    <t>RFKNZH79D65Z330Q</t>
  </si>
  <si>
    <t>03068130784</t>
  </si>
  <si>
    <t>QNANTN66S12D086W</t>
  </si>
  <si>
    <t>01562360808</t>
  </si>
  <si>
    <t>SCRGCM69A17Z131M</t>
  </si>
  <si>
    <t>03899660793</t>
  </si>
  <si>
    <t>CLZDVD92S08L682S</t>
  </si>
  <si>
    <t>02561550787</t>
  </si>
  <si>
    <t>FLRCRN84M59G317X</t>
  </si>
  <si>
    <t>06543111006</t>
  </si>
  <si>
    <t xml:space="preserve">D.F.L. S.N.C. DI FRANCESCO LUCIANO' E DILETTA MARIA VIRGINIA LUCIANO' </t>
  </si>
  <si>
    <t xml:space="preserve">DUNE BUGGY DI GRECO LUIGI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</si>
</sst>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;[Red]0"/>
    <numFmt numFmtId="166" formatCode="00000000000"/>
  </numFmts>
  <fonts count="29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22"/>
      <color rgb="FF0F243E"/>
      <name val="Calibri"/>
      <family val="2"/>
    </font>
    <font>
      <b/>
      <sz val="12"/>
      <color rgb="FF00206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9"/>
      <name val="Arial"/>
      <family val="2"/>
    </font>
    <font>
      <b/>
      <sz val="22"/>
      <color rgb="FF0F243E"/>
      <name val="Calibri"/>
      <family val="2"/>
    </font>
    <font>
      <b/>
      <sz val="11"/>
      <color theme="1"/>
      <name val="Aptos Narrow"/>
      <family val="2"/>
      <scheme val="minor"/>
    </font>
    <font>
      <b/>
      <sz val="22"/>
      <color rgb="FF0F243E"/>
      <name val="Aptos Narrow"/>
      <scheme val="minor"/>
    </font>
    <font>
      <sz val="22"/>
      <color rgb="FF0F243E"/>
      <name val="Aptos Narrow"/>
      <scheme val="minor"/>
    </font>
    <font>
      <sz val="9"/>
      <color rgb="FF00000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sz val="11"/>
      <color theme="1"/>
      <name val="Calibri"/>
      <family val="2"/>
    </font>
    <font>
      <b/>
      <sz val="22"/>
      <color rgb="FF0F243E"/>
      <name val="Calibri"/>
    </font>
    <font>
      <sz val="22"/>
      <color rgb="FF0F243E"/>
      <name val="Calibri"/>
    </font>
    <font>
      <sz val="10"/>
      <color rgb="FF000000"/>
      <name val="Calibri"/>
      <family val="2"/>
      <charset val="1"/>
    </font>
    <font>
      <sz val="10"/>
      <color rgb="FFFF0000"/>
      <name val="Aptos Narrow"/>
      <family val="2"/>
      <scheme val="minor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theme="5"/>
      </right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theme="5"/>
      </right>
      <top/>
      <bottom/>
      <diagonal/>
    </border>
    <border>
      <left style="thin">
        <color rgb="FFE26B0A"/>
      </left>
      <right style="thin">
        <color theme="5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theme="5"/>
      </bottom>
      <diagonal/>
    </border>
    <border>
      <left style="thin">
        <color rgb="FFE26B0A"/>
      </left>
      <right style="thin">
        <color rgb="FFE26B0A"/>
      </right>
      <top/>
      <bottom/>
      <diagonal/>
    </border>
    <border>
      <left style="thin">
        <color rgb="FFE26B0A"/>
      </left>
      <right style="thin">
        <color rgb="FFE26B0A"/>
      </right>
      <top style="thin">
        <color rgb="FFE26B0A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rgb="FFE26B0A"/>
      </left>
      <right/>
      <top style="thin">
        <color rgb="FFE26B0A"/>
      </top>
      <bottom style="thin">
        <color rgb="FFE26B0A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rgb="FFE26B0A"/>
      </left>
      <right style="thin">
        <color rgb="FFE26B0A"/>
      </right>
      <top style="thin">
        <color theme="5"/>
      </top>
      <bottom style="thin">
        <color rgb="FFE26B0A"/>
      </bottom>
      <diagonal/>
    </border>
    <border>
      <left style="thin">
        <color theme="5"/>
      </left>
      <right style="thin">
        <color theme="5"/>
      </right>
      <top style="thin">
        <color theme="9" tint="-0.249977111117893"/>
      </top>
      <bottom style="thin">
        <color theme="5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9" tint="-0.249977111117893"/>
      </right>
      <top style="thin">
        <color theme="5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rgb="FFE26B0A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rgb="FFE26B0A"/>
      </top>
      <bottom/>
      <diagonal/>
    </border>
    <border>
      <left style="thin">
        <color rgb="FFE26B0A"/>
      </left>
      <right style="thin">
        <color theme="5"/>
      </right>
      <top style="thin">
        <color rgb="FFE26B0A"/>
      </top>
      <bottom style="thin">
        <color theme="5"/>
      </bottom>
      <diagonal/>
    </border>
    <border>
      <left style="thin">
        <color rgb="FFE26B0A"/>
      </left>
      <right style="thin">
        <color theme="5"/>
      </right>
      <top style="thin">
        <color theme="5"/>
      </top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 tint="-0.249977111117893"/>
      </left>
      <right style="thin">
        <color theme="9"/>
      </right>
      <top style="thin">
        <color rgb="FFE26B0A"/>
      </top>
      <bottom style="thin">
        <color theme="9" tint="-0.249977111117893"/>
      </bottom>
      <diagonal/>
    </border>
    <border>
      <left style="thin">
        <color rgb="FFE26B0A"/>
      </left>
      <right/>
      <top/>
      <bottom style="thin">
        <color rgb="FFE26B0A"/>
      </bottom>
      <diagonal/>
    </border>
    <border>
      <left style="thin">
        <color rgb="FFE26B0A"/>
      </left>
      <right style="thin">
        <color rgb="FFF79646"/>
      </right>
      <top style="thin">
        <color rgb="FFE26B0A"/>
      </top>
      <bottom/>
      <diagonal/>
    </border>
    <border>
      <left style="thin">
        <color rgb="FFF79646"/>
      </left>
      <right style="thin">
        <color rgb="FFF79646"/>
      </right>
      <top style="thin">
        <color rgb="FFE26B0A"/>
      </top>
      <bottom/>
      <diagonal/>
    </border>
    <border>
      <left style="thin">
        <color rgb="FFE26B0A"/>
      </left>
      <right style="thin">
        <color rgb="FFF79646"/>
      </right>
      <top/>
      <bottom style="thin">
        <color rgb="FFE26B0A"/>
      </bottom>
      <diagonal/>
    </border>
    <border>
      <left style="thin">
        <color rgb="FFE26B0A"/>
      </left>
      <right style="thin">
        <color rgb="FFE26B0A"/>
      </right>
      <top style="thin">
        <color rgb="FFC0504D"/>
      </top>
      <bottom style="thin">
        <color rgb="FFE26B0A"/>
      </bottom>
      <diagonal/>
    </border>
    <border>
      <left style="thin">
        <color rgb="FFE26B0A"/>
      </left>
      <right style="thin">
        <color rgb="FFF79646"/>
      </right>
      <top style="thin">
        <color rgb="FFE26B0A"/>
      </top>
      <bottom style="thin">
        <color rgb="FFE26B0A"/>
      </bottom>
      <diagonal/>
    </border>
    <border>
      <left/>
      <right/>
      <top/>
      <bottom style="thin">
        <color rgb="FFE26B0A"/>
      </bottom>
      <diagonal/>
    </border>
    <border>
      <left/>
      <right style="thin">
        <color rgb="FFF79646"/>
      </right>
      <top style="thin">
        <color rgb="FFE26B0A"/>
      </top>
      <bottom/>
      <diagonal/>
    </border>
    <border>
      <left/>
      <right style="thin">
        <color rgb="FFF79646"/>
      </right>
      <top style="thin">
        <color rgb="FFE26B0A"/>
      </top>
      <bottom style="thin">
        <color rgb="FFE26B0A"/>
      </bottom>
      <diagonal/>
    </border>
    <border>
      <left/>
      <right style="thin">
        <color rgb="FFF79646"/>
      </right>
      <top/>
      <bottom style="thin">
        <color rgb="FFE26B0A"/>
      </bottom>
      <diagonal/>
    </border>
    <border>
      <left style="thin">
        <color rgb="FFE26B0A"/>
      </left>
      <right style="thin">
        <color rgb="FFF79646"/>
      </right>
      <top/>
      <bottom style="thin">
        <color rgb="FFF79646"/>
      </bottom>
      <diagonal/>
    </border>
    <border>
      <left style="thin">
        <color rgb="FFF79646"/>
      </left>
      <right style="thin">
        <color rgb="FFF79646"/>
      </right>
      <top/>
      <bottom/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F79646"/>
      </bottom>
      <diagonal/>
    </border>
    <border>
      <left style="thin">
        <color rgb="FFE26B0A"/>
      </left>
      <right style="thin">
        <color rgb="FFF79646"/>
      </right>
      <top style="thin">
        <color rgb="FFF79646"/>
      </top>
      <bottom style="thin">
        <color rgb="FFF79646"/>
      </bottom>
      <diagonal/>
    </border>
    <border>
      <left style="thin">
        <color rgb="FFE26B0A"/>
      </left>
      <right style="thin">
        <color rgb="FFF79646"/>
      </right>
      <top style="thin">
        <color rgb="FFF79646"/>
      </top>
      <bottom style="thin">
        <color rgb="FFE26B0A"/>
      </bottom>
      <diagonal/>
    </border>
    <border>
      <left style="thin">
        <color rgb="FFF79646"/>
      </left>
      <right style="thin">
        <color rgb="FFF79646"/>
      </right>
      <top/>
      <bottom style="thin">
        <color rgb="FFC0504D"/>
      </bottom>
      <diagonal/>
    </border>
    <border>
      <left/>
      <right style="thin">
        <color rgb="FFF79646"/>
      </right>
      <top/>
      <bottom style="thin">
        <color rgb="FFC0504D"/>
      </bottom>
      <diagonal/>
    </border>
    <border>
      <left style="thin">
        <color rgb="FFE26B0A"/>
      </left>
      <right style="thin">
        <color theme="9"/>
      </right>
      <top style="thin">
        <color rgb="FFE26B0A"/>
      </top>
      <bottom style="thin">
        <color rgb="FFE26B0A"/>
      </bottom>
      <diagonal/>
    </border>
    <border>
      <left/>
      <right/>
      <top style="thin">
        <color rgb="FFE26B0A"/>
      </top>
      <bottom/>
      <diagonal/>
    </border>
    <border>
      <left style="thin">
        <color theme="5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 style="thin">
        <color rgb="FFF79646"/>
      </right>
      <top style="thin">
        <color rgb="FFF79646"/>
      </top>
      <bottom style="thin">
        <color rgb="FFF79646"/>
      </bottom>
      <diagonal/>
    </border>
    <border>
      <left/>
      <right style="thin">
        <color theme="5"/>
      </right>
      <top/>
      <bottom style="thin">
        <color rgb="FFE26B0A"/>
      </bottom>
      <diagonal/>
    </border>
    <border>
      <left/>
      <right style="thin">
        <color theme="5"/>
      </right>
      <top style="thin">
        <color rgb="FFE26B0A"/>
      </top>
      <bottom style="thin">
        <color rgb="FFF79646"/>
      </bottom>
      <diagonal/>
    </border>
    <border>
      <left style="thin">
        <color theme="5"/>
      </left>
      <right style="thin">
        <color theme="5"/>
      </right>
      <top/>
      <bottom style="thin">
        <color rgb="FFE26B0A"/>
      </bottom>
      <diagonal/>
    </border>
    <border>
      <left style="thin">
        <color theme="5"/>
      </left>
      <right style="thin">
        <color rgb="FFF79646"/>
      </right>
      <top/>
      <bottom style="thin">
        <color rgb="FFF79646"/>
      </bottom>
      <diagonal/>
    </border>
    <border>
      <left/>
      <right style="thin">
        <color rgb="FFE26B0A"/>
      </right>
      <top/>
      <bottom style="thin">
        <color rgb="FFE26B0A"/>
      </bottom>
      <diagonal/>
    </border>
    <border>
      <left style="thin">
        <color theme="5"/>
      </left>
      <right style="thin">
        <color rgb="FFE26B0A"/>
      </right>
      <top style="thin">
        <color rgb="FFE26B0A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rgb="FFE26B0A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rgb="FFF79646"/>
      </right>
      <top/>
      <bottom/>
      <diagonal/>
    </border>
    <border>
      <left/>
      <right/>
      <top style="thin">
        <color rgb="FFE26B0A"/>
      </top>
      <bottom style="thin">
        <color theme="5"/>
      </bottom>
      <diagonal/>
    </border>
    <border>
      <left style="thin">
        <color rgb="FFF79646"/>
      </left>
      <right style="thin">
        <color theme="5"/>
      </right>
      <top style="thin">
        <color rgb="FFE26B0A"/>
      </top>
      <bottom/>
      <diagonal/>
    </border>
    <border>
      <left style="thin">
        <color theme="5"/>
      </left>
      <right style="thin">
        <color rgb="FFF79646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rgb="FFE26B0A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rgb="FFE26B0A"/>
      </top>
      <bottom style="thin">
        <color theme="5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right" vertical="center" wrapText="1"/>
    </xf>
    <xf numFmtId="0" fontId="0" fillId="0" borderId="2" xfId="0" applyBorder="1"/>
    <xf numFmtId="17" fontId="2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0" fontId="3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6" xfId="0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left" vertical="center"/>
    </xf>
    <xf numFmtId="4" fontId="4" fillId="4" borderId="12" xfId="0" applyNumberFormat="1" applyFont="1" applyFill="1" applyBorder="1" applyAlignment="1">
      <alignment horizontal="right" vertical="center"/>
    </xf>
    <xf numFmtId="4" fontId="4" fillId="4" borderId="12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4" fontId="9" fillId="0" borderId="6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right" vertical="center"/>
    </xf>
    <xf numFmtId="0" fontId="9" fillId="5" borderId="5" xfId="0" applyFont="1" applyFill="1" applyBorder="1" applyAlignment="1">
      <alignment horizontal="left" vertical="center" wrapText="1"/>
    </xf>
    <xf numFmtId="14" fontId="9" fillId="5" borderId="6" xfId="0" applyNumberFormat="1" applyFont="1" applyFill="1" applyBorder="1" applyAlignment="1">
      <alignment horizontal="center" vertical="center"/>
    </xf>
    <xf numFmtId="4" fontId="10" fillId="5" borderId="0" xfId="0" applyNumberFormat="1" applyFont="1" applyFill="1" applyAlignment="1">
      <alignment horizontal="right"/>
    </xf>
    <xf numFmtId="4" fontId="9" fillId="5" borderId="6" xfId="0" applyNumberFormat="1" applyFont="1" applyFill="1" applyBorder="1" applyAlignment="1">
      <alignment horizontal="right" vertical="center"/>
    </xf>
    <xf numFmtId="4" fontId="9" fillId="5" borderId="5" xfId="0" applyNumberFormat="1" applyFont="1" applyFill="1" applyBorder="1" applyAlignment="1">
      <alignment horizontal="right" vertical="center"/>
    </xf>
    <xf numFmtId="14" fontId="9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4" fontId="9" fillId="5" borderId="6" xfId="0" applyNumberFormat="1" applyFont="1" applyFill="1" applyBorder="1" applyAlignment="1">
      <alignment horizontal="right"/>
    </xf>
    <xf numFmtId="0" fontId="9" fillId="0" borderId="6" xfId="0" applyFont="1" applyBorder="1" applyAlignment="1">
      <alignment horizontal="left" vertical="center" wrapText="1"/>
    </xf>
    <xf numFmtId="14" fontId="9" fillId="0" borderId="6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8" xfId="0" applyBorder="1"/>
    <xf numFmtId="0" fontId="0" fillId="0" borderId="14" xfId="0" applyBorder="1"/>
    <xf numFmtId="0" fontId="0" fillId="0" borderId="20" xfId="0" applyBorder="1"/>
    <xf numFmtId="0" fontId="3" fillId="3" borderId="21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" fontId="12" fillId="4" borderId="5" xfId="0" applyNumberFormat="1" applyFont="1" applyFill="1" applyBorder="1" applyAlignment="1">
      <alignment horizontal="right" vertical="center"/>
    </xf>
    <xf numFmtId="0" fontId="13" fillId="0" borderId="0" xfId="0" applyFont="1"/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/>
    </xf>
    <xf numFmtId="14" fontId="9" fillId="0" borderId="5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/>
    </xf>
    <xf numFmtId="4" fontId="9" fillId="0" borderId="0" xfId="0" applyNumberFormat="1" applyFont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14" fillId="0" borderId="22" xfId="0" applyFont="1" applyBorder="1" applyAlignment="1">
      <alignment horizontal="left" vertical="center"/>
    </xf>
    <xf numFmtId="14" fontId="14" fillId="0" borderId="22" xfId="0" applyNumberFormat="1" applyFont="1" applyBorder="1" applyAlignment="1">
      <alignment horizontal="center" vertical="center"/>
    </xf>
    <xf numFmtId="43" fontId="14" fillId="0" borderId="23" xfId="1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14" fontId="14" fillId="0" borderId="24" xfId="0" applyNumberFormat="1" applyFont="1" applyBorder="1" applyAlignment="1">
      <alignment horizontal="center" vertical="center"/>
    </xf>
    <xf numFmtId="43" fontId="14" fillId="0" borderId="25" xfId="1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14" fontId="6" fillId="0" borderId="13" xfId="0" applyNumberFormat="1" applyFont="1" applyBorder="1" applyAlignment="1">
      <alignment horizontal="center" vertical="center"/>
    </xf>
    <xf numFmtId="0" fontId="0" fillId="0" borderId="28" xfId="0" applyBorder="1"/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24" xfId="0" applyBorder="1"/>
    <xf numFmtId="0" fontId="0" fillId="0" borderId="32" xfId="0" applyBorder="1"/>
    <xf numFmtId="0" fontId="0" fillId="0" borderId="9" xfId="0" applyBorder="1"/>
    <xf numFmtId="0" fontId="0" fillId="0" borderId="33" xfId="0" applyBorder="1"/>
    <xf numFmtId="17" fontId="0" fillId="0" borderId="0" xfId="0" applyNumberForma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6" fillId="0" borderId="7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0" fontId="19" fillId="0" borderId="0" xfId="0" applyFont="1" applyAlignment="1">
      <alignment horizontal="right" vertical="center" wrapText="1"/>
    </xf>
    <xf numFmtId="0" fontId="11" fillId="7" borderId="26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left" vertical="center"/>
    </xf>
    <xf numFmtId="43" fontId="15" fillId="6" borderId="26" xfId="0" applyNumberFormat="1" applyFont="1" applyFill="1" applyBorder="1" applyAlignment="1">
      <alignment horizontal="left" vertical="center"/>
    </xf>
    <xf numFmtId="43" fontId="15" fillId="6" borderId="34" xfId="0" applyNumberFormat="1" applyFont="1" applyFill="1" applyBorder="1" applyAlignment="1">
      <alignment horizontal="left" vertical="center"/>
    </xf>
    <xf numFmtId="0" fontId="18" fillId="0" borderId="0" xfId="0" applyFont="1"/>
    <xf numFmtId="0" fontId="14" fillId="0" borderId="26" xfId="0" applyFont="1" applyBorder="1" applyAlignment="1">
      <alignment horizontal="left" vertical="center"/>
    </xf>
    <xf numFmtId="14" fontId="14" fillId="0" borderId="35" xfId="0" applyNumberFormat="1" applyFont="1" applyBorder="1" applyAlignment="1">
      <alignment horizontal="center" vertical="center"/>
    </xf>
    <xf numFmtId="43" fontId="14" fillId="0" borderId="26" xfId="0" applyNumberFormat="1" applyFont="1" applyBorder="1" applyAlignment="1">
      <alignment horizontal="right"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43" fontId="14" fillId="0" borderId="34" xfId="0" applyNumberFormat="1" applyFont="1" applyBorder="1" applyAlignment="1">
      <alignment horizontal="right" vertical="center"/>
    </xf>
    <xf numFmtId="43" fontId="14" fillId="0" borderId="36" xfId="0" applyNumberFormat="1" applyFont="1" applyBorder="1" applyAlignment="1">
      <alignment horizontal="right" vertical="center"/>
    </xf>
    <xf numFmtId="14" fontId="14" fillId="0" borderId="26" xfId="0" applyNumberFormat="1" applyFont="1" applyBorder="1" applyAlignment="1">
      <alignment horizontal="center" vertical="center"/>
    </xf>
    <xf numFmtId="43" fontId="14" fillId="0" borderId="26" xfId="1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/>
    </xf>
    <xf numFmtId="0" fontId="15" fillId="6" borderId="0" xfId="0" applyFont="1" applyFill="1" applyAlignment="1">
      <alignment horizontal="center" vertical="center"/>
    </xf>
    <xf numFmtId="43" fontId="14" fillId="0" borderId="35" xfId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/>
    </xf>
    <xf numFmtId="4" fontId="0" fillId="0" borderId="0" xfId="0" applyNumberFormat="1"/>
    <xf numFmtId="43" fontId="14" fillId="0" borderId="34" xfId="0" applyNumberFormat="1" applyFont="1" applyBorder="1" applyAlignment="1">
      <alignment horizontal="center" vertical="center"/>
    </xf>
    <xf numFmtId="43" fontId="14" fillId="0" borderId="36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 wrapText="1"/>
    </xf>
    <xf numFmtId="14" fontId="14" fillId="0" borderId="3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38" xfId="0" applyBorder="1" applyAlignment="1">
      <alignment horizontal="center"/>
    </xf>
    <xf numFmtId="164" fontId="14" fillId="0" borderId="35" xfId="1" applyNumberFormat="1" applyFont="1" applyBorder="1" applyAlignment="1">
      <alignment horizontal="center" vertical="center"/>
    </xf>
    <xf numFmtId="43" fontId="14" fillId="0" borderId="39" xfId="0" applyNumberFormat="1" applyFont="1" applyBorder="1" applyAlignment="1">
      <alignment horizontal="center" vertical="center"/>
    </xf>
    <xf numFmtId="14" fontId="0" fillId="5" borderId="27" xfId="0" applyNumberForma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right" vertical="center" wrapText="1"/>
    </xf>
    <xf numFmtId="0" fontId="3" fillId="3" borderId="40" xfId="0" applyFont="1" applyFill="1" applyBorder="1" applyAlignment="1">
      <alignment horizontal="center" vertical="center"/>
    </xf>
    <xf numFmtId="43" fontId="4" fillId="4" borderId="5" xfId="0" applyNumberFormat="1" applyFont="1" applyFill="1" applyBorder="1" applyAlignment="1">
      <alignment horizontal="left" vertical="center"/>
    </xf>
    <xf numFmtId="43" fontId="4" fillId="4" borderId="40" xfId="0" applyNumberFormat="1" applyFont="1" applyFill="1" applyBorder="1" applyAlignment="1">
      <alignment horizontal="left" vertical="center"/>
    </xf>
    <xf numFmtId="4" fontId="4" fillId="4" borderId="41" xfId="0" applyNumberFormat="1" applyFont="1" applyFill="1" applyBorder="1" applyAlignment="1">
      <alignment horizontal="left" vertical="center"/>
    </xf>
    <xf numFmtId="4" fontId="4" fillId="4" borderId="42" xfId="0" applyNumberFormat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40" xfId="0" applyNumberFormat="1" applyFont="1" applyBorder="1" applyAlignment="1">
      <alignment horizontal="center" vertical="center"/>
    </xf>
    <xf numFmtId="43" fontId="6" fillId="0" borderId="43" xfId="0" applyNumberFormat="1" applyFont="1" applyBorder="1" applyAlignment="1">
      <alignment horizontal="center" vertical="center"/>
    </xf>
    <xf numFmtId="43" fontId="6" fillId="0" borderId="40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43" fontId="6" fillId="0" borderId="5" xfId="1" applyFont="1" applyFill="1" applyBorder="1" applyAlignment="1">
      <alignment horizontal="center" vertical="center"/>
    </xf>
    <xf numFmtId="43" fontId="6" fillId="0" borderId="43" xfId="0" applyNumberFormat="1" applyFont="1" applyBorder="1" applyAlignment="1">
      <alignment horizontal="right" vertical="center"/>
    </xf>
    <xf numFmtId="43" fontId="6" fillId="0" borderId="6" xfId="1" applyFont="1" applyFill="1" applyBorder="1" applyAlignment="1">
      <alignment horizontal="right" vertical="center" wrapText="1"/>
    </xf>
    <xf numFmtId="0" fontId="3" fillId="3" borderId="44" xfId="0" applyFont="1" applyFill="1" applyBorder="1" applyAlignment="1">
      <alignment horizontal="center" vertical="center"/>
    </xf>
    <xf numFmtId="49" fontId="6" fillId="0" borderId="40" xfId="0" applyNumberFormat="1" applyFont="1" applyBorder="1" applyAlignment="1">
      <alignment horizontal="right" vertical="center"/>
    </xf>
    <xf numFmtId="43" fontId="6" fillId="0" borderId="45" xfId="0" applyNumberFormat="1" applyFont="1" applyBorder="1" applyAlignment="1">
      <alignment horizontal="right" vertical="center"/>
    </xf>
    <xf numFmtId="43" fontId="6" fillId="0" borderId="46" xfId="0" applyNumberFormat="1" applyFont="1" applyBorder="1" applyAlignment="1">
      <alignment horizontal="right" vertical="center"/>
    </xf>
    <xf numFmtId="4" fontId="4" fillId="4" borderId="47" xfId="0" applyNumberFormat="1" applyFont="1" applyFill="1" applyBorder="1" applyAlignment="1">
      <alignment horizontal="left" vertical="center"/>
    </xf>
    <xf numFmtId="4" fontId="6" fillId="0" borderId="48" xfId="0" applyNumberFormat="1" applyFont="1" applyBorder="1" applyAlignment="1">
      <alignment horizontal="center" vertical="center"/>
    </xf>
    <xf numFmtId="43" fontId="6" fillId="0" borderId="49" xfId="0" applyNumberFormat="1" applyFont="1" applyBorder="1" applyAlignment="1">
      <alignment horizontal="right" vertical="center"/>
    </xf>
    <xf numFmtId="43" fontId="6" fillId="0" borderId="19" xfId="1" applyFont="1" applyFill="1" applyBorder="1" applyAlignment="1">
      <alignment horizontal="center" vertical="center"/>
    </xf>
    <xf numFmtId="43" fontId="6" fillId="0" borderId="40" xfId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3" fontId="6" fillId="0" borderId="45" xfId="1" applyFont="1" applyFill="1" applyBorder="1" applyAlignment="1">
      <alignment horizontal="center" vertical="center"/>
    </xf>
    <xf numFmtId="43" fontId="6" fillId="0" borderId="50" xfId="0" applyNumberFormat="1" applyFont="1" applyBorder="1" applyAlignment="1">
      <alignment horizontal="center" vertical="center"/>
    </xf>
    <xf numFmtId="43" fontId="4" fillId="0" borderId="51" xfId="0" applyNumberFormat="1" applyFont="1" applyBorder="1" applyAlignment="1">
      <alignment horizontal="left" vertical="center"/>
    </xf>
    <xf numFmtId="43" fontId="4" fillId="0" borderId="46" xfId="0" applyNumberFormat="1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43" fontId="6" fillId="0" borderId="54" xfId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43" fontId="6" fillId="0" borderId="54" xfId="0" applyNumberFormat="1" applyFont="1" applyBorder="1" applyAlignment="1">
      <alignment horizontal="right" vertical="center"/>
    </xf>
    <xf numFmtId="43" fontId="6" fillId="0" borderId="56" xfId="0" applyNumberFormat="1" applyFont="1" applyBorder="1" applyAlignment="1">
      <alignment horizontal="right" vertical="center"/>
    </xf>
    <xf numFmtId="4" fontId="4" fillId="4" borderId="12" xfId="0" applyNumberFormat="1" applyFont="1" applyFill="1" applyBorder="1" applyAlignment="1">
      <alignment horizontal="center" vertical="center"/>
    </xf>
    <xf numFmtId="43" fontId="4" fillId="0" borderId="4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49" fontId="6" fillId="0" borderId="40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43" fontId="14" fillId="0" borderId="35" xfId="1" applyFont="1" applyBorder="1" applyAlignment="1">
      <alignment vertical="center"/>
    </xf>
    <xf numFmtId="0" fontId="14" fillId="0" borderId="35" xfId="0" applyFont="1" applyBorder="1" applyAlignment="1">
      <alignment horizontal="left" vertical="top" wrapText="1"/>
    </xf>
    <xf numFmtId="49" fontId="14" fillId="0" borderId="34" xfId="0" applyNumberFormat="1" applyFont="1" applyBorder="1" applyAlignment="1">
      <alignment horizontal="right" vertical="center"/>
    </xf>
    <xf numFmtId="43" fontId="15" fillId="6" borderId="34" xfId="0" applyNumberFormat="1" applyFont="1" applyFill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6" fillId="0" borderId="57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0" fontId="23" fillId="0" borderId="58" xfId="0" applyFont="1" applyBorder="1"/>
    <xf numFmtId="43" fontId="6" fillId="0" borderId="58" xfId="0" applyNumberFormat="1" applyFont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right" vertical="center"/>
    </xf>
    <xf numFmtId="0" fontId="26" fillId="0" borderId="0" xfId="0" applyFont="1"/>
    <xf numFmtId="0" fontId="1" fillId="0" borderId="59" xfId="0" applyFont="1" applyBorder="1"/>
    <xf numFmtId="0" fontId="6" fillId="0" borderId="21" xfId="0" applyFont="1" applyBorder="1" applyAlignment="1">
      <alignment horizontal="left" vertical="center"/>
    </xf>
    <xf numFmtId="0" fontId="5" fillId="0" borderId="31" xfId="0" applyFont="1" applyBorder="1"/>
    <xf numFmtId="0" fontId="6" fillId="0" borderId="6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43" fontId="6" fillId="0" borderId="63" xfId="0" applyNumberFormat="1" applyFont="1" applyBorder="1" applyAlignment="1">
      <alignment horizontal="center" vertical="center"/>
    </xf>
    <xf numFmtId="43" fontId="6" fillId="0" borderId="64" xfId="0" applyNumberFormat="1" applyFont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165" fontId="6" fillId="0" borderId="40" xfId="0" quotePrefix="1" applyNumberFormat="1" applyFont="1" applyBorder="1" applyAlignment="1">
      <alignment horizontal="center" vertical="center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49" fontId="6" fillId="0" borderId="40" xfId="0" quotePrefix="1" applyNumberFormat="1" applyFont="1" applyBorder="1" applyAlignment="1">
      <alignment horizontal="center" vertical="center"/>
    </xf>
    <xf numFmtId="17" fontId="24" fillId="0" borderId="0" xfId="0" applyNumberFormat="1" applyFont="1" applyAlignment="1">
      <alignment vertical="center" wrapText="1"/>
    </xf>
    <xf numFmtId="43" fontId="6" fillId="0" borderId="69" xfId="0" applyNumberFormat="1" applyFont="1" applyBorder="1" applyAlignment="1">
      <alignment horizontal="center" vertical="center"/>
    </xf>
    <xf numFmtId="43" fontId="6" fillId="0" borderId="70" xfId="0" applyNumberFormat="1" applyFont="1" applyBorder="1" applyAlignment="1">
      <alignment horizontal="center" vertical="center"/>
    </xf>
    <xf numFmtId="0" fontId="0" fillId="0" borderId="71" xfId="0" applyBorder="1"/>
    <xf numFmtId="44" fontId="6" fillId="0" borderId="6" xfId="0" applyNumberFormat="1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center" vertical="center"/>
    </xf>
    <xf numFmtId="44" fontId="6" fillId="0" borderId="5" xfId="0" applyNumberFormat="1" applyFont="1" applyBorder="1" applyAlignment="1">
      <alignment horizontal="right" vertical="center"/>
    </xf>
    <xf numFmtId="44" fontId="1" fillId="0" borderId="0" xfId="0" applyNumberFormat="1" applyFont="1"/>
    <xf numFmtId="44" fontId="6" fillId="0" borderId="40" xfId="0" applyNumberFormat="1" applyFont="1" applyBorder="1" applyAlignment="1">
      <alignment horizontal="right" vertical="center"/>
    </xf>
    <xf numFmtId="4" fontId="4" fillId="4" borderId="72" xfId="0" applyNumberFormat="1" applyFont="1" applyFill="1" applyBorder="1" applyAlignment="1">
      <alignment horizontal="left" vertical="center"/>
    </xf>
    <xf numFmtId="43" fontId="6" fillId="0" borderId="73" xfId="0" applyNumberFormat="1" applyFont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0" fontId="0" fillId="0" borderId="74" xfId="0" applyBorder="1"/>
    <xf numFmtId="0" fontId="0" fillId="0" borderId="75" xfId="0" applyBorder="1"/>
    <xf numFmtId="44" fontId="4" fillId="4" borderId="5" xfId="0" applyNumberFormat="1" applyFont="1" applyFill="1" applyBorder="1" applyAlignment="1">
      <alignment horizontal="left" vertical="center"/>
    </xf>
    <xf numFmtId="0" fontId="6" fillId="0" borderId="59" xfId="0" applyFont="1" applyBorder="1" applyAlignment="1">
      <alignment vertical="center"/>
    </xf>
    <xf numFmtId="49" fontId="26" fillId="0" borderId="40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 vertical="center"/>
    </xf>
    <xf numFmtId="166" fontId="6" fillId="0" borderId="40" xfId="0" applyNumberFormat="1" applyFont="1" applyBorder="1" applyAlignment="1">
      <alignment horizontal="center"/>
    </xf>
    <xf numFmtId="0" fontId="4" fillId="4" borderId="65" xfId="0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left" vertical="center" wrapText="1"/>
    </xf>
    <xf numFmtId="164" fontId="6" fillId="0" borderId="40" xfId="0" applyNumberFormat="1" applyFont="1" applyBorder="1" applyAlignment="1">
      <alignment horizontal="right" vertical="center"/>
    </xf>
    <xf numFmtId="0" fontId="1" fillId="0" borderId="0" xfId="0" applyFont="1"/>
    <xf numFmtId="0" fontId="1" fillId="0" borderId="1" xfId="0" applyFont="1" applyBorder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wrapText="1"/>
    </xf>
    <xf numFmtId="0" fontId="6" fillId="5" borderId="40" xfId="0" applyFont="1" applyFill="1" applyBorder="1" applyAlignment="1">
      <alignment horizontal="right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20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190500</xdr:rowOff>
    </xdr:from>
    <xdr:to>
      <xdr:col>0</xdr:col>
      <xdr:colOff>2314575</xdr:colOff>
      <xdr:row>1</xdr:row>
      <xdr:rowOff>485775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6BFC128-A905-4707-A540-202E0DBF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0"/>
          <a:ext cx="2028825" cy="6572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114300</xdr:rowOff>
    </xdr:from>
    <xdr:to>
      <xdr:col>3</xdr:col>
      <xdr:colOff>1838325</xdr:colOff>
      <xdr:row>1</xdr:row>
      <xdr:rowOff>841375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66A19F-8102-6C40-B008-A04FA60A5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14300"/>
          <a:ext cx="2752725" cy="9175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66675</xdr:rowOff>
    </xdr:from>
    <xdr:to>
      <xdr:col>3</xdr:col>
      <xdr:colOff>1038225</xdr:colOff>
      <xdr:row>1</xdr:row>
      <xdr:rowOff>711200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4D967BA-B021-7380-FE4D-81D00971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" y="66675"/>
          <a:ext cx="2505075" cy="835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171451</xdr:rowOff>
    </xdr:from>
    <xdr:to>
      <xdr:col>0</xdr:col>
      <xdr:colOff>2257426</xdr:colOff>
      <xdr:row>1</xdr:row>
      <xdr:rowOff>685800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1889E4-75DA-4012-9D38-82EDD7AF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71451"/>
          <a:ext cx="1943100" cy="876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323849</xdr:rowOff>
    </xdr:from>
    <xdr:to>
      <xdr:col>0</xdr:col>
      <xdr:colOff>1714500</xdr:colOff>
      <xdr:row>1</xdr:row>
      <xdr:rowOff>647700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31DCC2C-FA4C-435B-9DE0-CBF38D4D0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323849"/>
          <a:ext cx="1390649" cy="6858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307183</xdr:colOff>
      <xdr:row>0</xdr:row>
      <xdr:rowOff>335755</xdr:rowOff>
    </xdr:from>
    <xdr:to>
      <xdr:col>2</xdr:col>
      <xdr:colOff>2307432</xdr:colOff>
      <xdr:row>0</xdr:row>
      <xdr:rowOff>1023937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98465B7-966D-4764-BD26-C8C56F88E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21" y="335755"/>
          <a:ext cx="2000249" cy="6881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2</xdr:col>
      <xdr:colOff>1695449</xdr:colOff>
      <xdr:row>0</xdr:row>
      <xdr:rowOff>647700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6FCD3A4B-7D97-4C68-B84B-D2D1ECB65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" y="0"/>
          <a:ext cx="1600199" cy="647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152417</xdr:colOff>
      <xdr:row>0</xdr:row>
      <xdr:rowOff>104777</xdr:rowOff>
    </xdr:from>
    <xdr:to>
      <xdr:col>3</xdr:col>
      <xdr:colOff>2038350</xdr:colOff>
      <xdr:row>0</xdr:row>
      <xdr:rowOff>628650</xdr:rowOff>
    </xdr:to>
    <xdr:pic>
      <xdr:nvPicPr>
        <xdr:cNvPr id="12" name="Immagine 11" descr="Logo New Fincalabra.jpg">
          <a:extLst>
            <a:ext uri="{FF2B5EF4-FFF2-40B4-BE49-F238E27FC236}">
              <a16:creationId xmlns:a16="http://schemas.microsoft.com/office/drawing/2014/main" id="{0B75F32D-56EF-4714-9725-34BE4659A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2817" y="104777"/>
          <a:ext cx="1885933" cy="523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209551</xdr:rowOff>
    </xdr:from>
    <xdr:to>
      <xdr:col>1</xdr:col>
      <xdr:colOff>1152525</xdr:colOff>
      <xdr:row>0</xdr:row>
      <xdr:rowOff>666750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D762C20A-73E5-4276-B0D8-38A805E61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209551"/>
          <a:ext cx="1066799" cy="4571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</xdr:rowOff>
    </xdr:from>
    <xdr:to>
      <xdr:col>0</xdr:col>
      <xdr:colOff>1609725</xdr:colOff>
      <xdr:row>0</xdr:row>
      <xdr:rowOff>609601</xdr:rowOff>
    </xdr:to>
    <xdr:pic>
      <xdr:nvPicPr>
        <xdr:cNvPr id="3" name="Immagine 2" descr="Logo New Fincalabra.jpg">
          <a:extLst>
            <a:ext uri="{FF2B5EF4-FFF2-40B4-BE49-F238E27FC236}">
              <a16:creationId xmlns:a16="http://schemas.microsoft.com/office/drawing/2014/main" id="{2B4104B2-8CD6-41BF-8105-A1F6BF74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"/>
          <a:ext cx="1514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304800</xdr:rowOff>
    </xdr:from>
    <xdr:to>
      <xdr:col>0</xdr:col>
      <xdr:colOff>2095500</xdr:colOff>
      <xdr:row>1</xdr:row>
      <xdr:rowOff>876543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EE490E02-B127-B225-01B7-1E1E52A3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304800"/>
          <a:ext cx="1933575" cy="106704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0CCC-95F9-4011-BE0D-7F8FC9D589B6}">
  <dimension ref="A1:H63"/>
  <sheetViews>
    <sheetView workbookViewId="0">
      <selection sqref="A1:H63"/>
    </sheetView>
  </sheetViews>
  <sheetFormatPr defaultRowHeight="15" x14ac:dyDescent="0.25"/>
  <cols>
    <col min="1" max="1" width="38.5703125" bestFit="1" customWidth="1"/>
    <col min="2" max="2" width="56.85546875" bestFit="1" customWidth="1"/>
    <col min="3" max="3" width="17" bestFit="1" customWidth="1"/>
    <col min="4" max="4" width="17.5703125" bestFit="1" customWidth="1"/>
    <col min="5" max="5" width="18.28515625" bestFit="1" customWidth="1"/>
    <col min="6" max="6" width="17.140625" customWidth="1"/>
    <col min="7" max="7" width="21.42578125" bestFit="1" customWidth="1"/>
    <col min="8" max="8" width="37.7109375" bestFit="1" customWidth="1"/>
  </cols>
  <sheetData>
    <row r="1" spans="1:8" ht="28.5" x14ac:dyDescent="0.25">
      <c r="A1" s="263"/>
      <c r="B1" s="263"/>
      <c r="C1" s="264"/>
      <c r="D1" s="2"/>
      <c r="E1" s="3"/>
      <c r="F1" s="3"/>
      <c r="H1" s="265" t="s">
        <v>0</v>
      </c>
    </row>
    <row r="2" spans="1:8" ht="57" customHeight="1" x14ac:dyDescent="0.25">
      <c r="A2" s="263"/>
      <c r="B2" s="263"/>
      <c r="C2" s="264"/>
      <c r="D2" s="4"/>
      <c r="E2" s="5"/>
      <c r="G2" s="5"/>
      <c r="H2" s="266"/>
    </row>
    <row r="3" spans="1:8" ht="15.7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15.75" x14ac:dyDescent="0.25">
      <c r="A4" s="7" t="s">
        <v>9</v>
      </c>
      <c r="B4" s="8" t="s">
        <v>10</v>
      </c>
      <c r="C4" s="8"/>
      <c r="D4" s="9">
        <v>40854.04</v>
      </c>
      <c r="E4" s="10"/>
      <c r="F4" s="10"/>
      <c r="G4" s="10"/>
      <c r="H4" s="10"/>
    </row>
    <row r="5" spans="1:8" x14ac:dyDescent="0.25">
      <c r="A5" s="11"/>
      <c r="B5" s="12" t="s">
        <v>11</v>
      </c>
      <c r="C5" s="13">
        <v>45293</v>
      </c>
      <c r="D5" s="14">
        <v>40854.04</v>
      </c>
      <c r="E5" s="14"/>
      <c r="F5" s="14" t="s">
        <v>12</v>
      </c>
      <c r="G5" s="14" t="s">
        <v>13</v>
      </c>
      <c r="H5" s="14" t="s">
        <v>14</v>
      </c>
    </row>
    <row r="6" spans="1:8" x14ac:dyDescent="0.25">
      <c r="A6" s="1"/>
      <c r="B6" s="15"/>
      <c r="C6" s="16"/>
      <c r="D6" s="16"/>
      <c r="E6" s="16"/>
      <c r="F6" s="16"/>
      <c r="G6" s="16"/>
      <c r="H6" s="16"/>
    </row>
    <row r="7" spans="1:8" ht="15.7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15</v>
      </c>
      <c r="H7" s="6" t="s">
        <v>8</v>
      </c>
    </row>
    <row r="8" spans="1:8" ht="31.5" x14ac:dyDescent="0.25">
      <c r="A8" s="17" t="s">
        <v>16</v>
      </c>
      <c r="B8" s="8"/>
      <c r="C8" s="8"/>
      <c r="D8" s="9">
        <v>74209.98</v>
      </c>
      <c r="E8" s="10"/>
      <c r="F8" s="10"/>
      <c r="G8" s="10"/>
      <c r="H8" s="10"/>
    </row>
    <row r="9" spans="1:8" ht="25.5" x14ac:dyDescent="0.25">
      <c r="A9" s="11"/>
      <c r="B9" s="18" t="s">
        <v>17</v>
      </c>
      <c r="C9" s="13">
        <v>45307</v>
      </c>
      <c r="D9" s="19">
        <v>10000</v>
      </c>
      <c r="E9" s="14" t="s">
        <v>18</v>
      </c>
      <c r="F9" s="14" t="s">
        <v>19</v>
      </c>
      <c r="G9" s="14" t="s">
        <v>20</v>
      </c>
      <c r="H9" s="14" t="s">
        <v>14</v>
      </c>
    </row>
    <row r="10" spans="1:8" ht="25.5" x14ac:dyDescent="0.25">
      <c r="A10" s="11"/>
      <c r="B10" s="18" t="s">
        <v>21</v>
      </c>
      <c r="C10" s="13">
        <v>45307</v>
      </c>
      <c r="D10" s="14">
        <v>6800.45</v>
      </c>
      <c r="E10" s="16" t="s">
        <v>22</v>
      </c>
      <c r="F10" s="16" t="s">
        <v>23</v>
      </c>
      <c r="G10" s="14" t="s">
        <v>20</v>
      </c>
      <c r="H10" s="14" t="s">
        <v>14</v>
      </c>
    </row>
    <row r="11" spans="1:8" ht="76.5" x14ac:dyDescent="0.25">
      <c r="A11" s="11"/>
      <c r="B11" s="18" t="s">
        <v>24</v>
      </c>
      <c r="C11" s="20">
        <v>45310</v>
      </c>
      <c r="D11" s="21">
        <v>13500</v>
      </c>
      <c r="E11" s="22" t="s">
        <v>25</v>
      </c>
      <c r="F11" s="22" t="s">
        <v>26</v>
      </c>
      <c r="G11" s="14" t="s">
        <v>20</v>
      </c>
      <c r="H11" s="14" t="s">
        <v>14</v>
      </c>
    </row>
    <row r="12" spans="1:8" ht="25.5" x14ac:dyDescent="0.25">
      <c r="A12" s="11"/>
      <c r="B12" s="18" t="s">
        <v>27</v>
      </c>
      <c r="C12" s="20">
        <v>45313</v>
      </c>
      <c r="D12" s="21">
        <v>9692.7000000000007</v>
      </c>
      <c r="E12" s="22" t="s">
        <v>28</v>
      </c>
      <c r="F12" s="22" t="s">
        <v>29</v>
      </c>
      <c r="G12" s="14" t="s">
        <v>20</v>
      </c>
      <c r="H12" s="14" t="s">
        <v>14</v>
      </c>
    </row>
    <row r="13" spans="1:8" ht="51" x14ac:dyDescent="0.25">
      <c r="A13" s="11"/>
      <c r="B13" s="18" t="s">
        <v>30</v>
      </c>
      <c r="C13" s="20">
        <v>45313</v>
      </c>
      <c r="D13" s="21">
        <v>9820</v>
      </c>
      <c r="E13" s="16" t="s">
        <v>31</v>
      </c>
      <c r="F13" s="16" t="s">
        <v>32</v>
      </c>
      <c r="G13" s="14" t="s">
        <v>20</v>
      </c>
      <c r="H13" s="14" t="s">
        <v>14</v>
      </c>
    </row>
    <row r="14" spans="1:8" ht="51" x14ac:dyDescent="0.25">
      <c r="A14" s="11"/>
      <c r="B14" s="18" t="s">
        <v>33</v>
      </c>
      <c r="C14" s="20">
        <v>45322</v>
      </c>
      <c r="D14" s="21">
        <v>9796.83</v>
      </c>
      <c r="E14" s="16" t="s">
        <v>34</v>
      </c>
      <c r="F14" s="16" t="s">
        <v>35</v>
      </c>
      <c r="G14" s="14" t="s">
        <v>20</v>
      </c>
      <c r="H14" s="14" t="s">
        <v>14</v>
      </c>
    </row>
    <row r="15" spans="1:8" ht="25.5" x14ac:dyDescent="0.25">
      <c r="A15" s="11"/>
      <c r="B15" s="18" t="s">
        <v>36</v>
      </c>
      <c r="C15" s="20">
        <v>45322</v>
      </c>
      <c r="D15" s="21">
        <v>10000</v>
      </c>
      <c r="E15" s="22" t="s">
        <v>37</v>
      </c>
      <c r="F15" s="22" t="s">
        <v>38</v>
      </c>
      <c r="G15" s="14" t="s">
        <v>20</v>
      </c>
      <c r="H15" s="14" t="s">
        <v>14</v>
      </c>
    </row>
    <row r="16" spans="1:8" x14ac:dyDescent="0.25">
      <c r="A16" s="11"/>
      <c r="B16" s="18" t="s">
        <v>39</v>
      </c>
      <c r="C16" s="20">
        <v>45322</v>
      </c>
      <c r="D16" s="21">
        <v>4600</v>
      </c>
      <c r="E16" s="22"/>
      <c r="F16" s="22"/>
      <c r="G16" s="22"/>
      <c r="H16" s="22"/>
    </row>
    <row r="17" spans="1:8" x14ac:dyDescent="0.25">
      <c r="A17" s="11"/>
      <c r="B17" s="18"/>
      <c r="C17" s="16"/>
      <c r="D17" s="16"/>
      <c r="E17" s="16"/>
      <c r="F17" s="16"/>
      <c r="G17" s="16"/>
      <c r="H17" s="16"/>
    </row>
    <row r="18" spans="1:8" ht="15.75" x14ac:dyDescent="0.25">
      <c r="A18" s="6" t="s">
        <v>1</v>
      </c>
      <c r="B18" s="6" t="s">
        <v>2</v>
      </c>
      <c r="C18" s="6" t="s">
        <v>3</v>
      </c>
      <c r="D18" s="6" t="s">
        <v>4</v>
      </c>
      <c r="E18" s="6" t="s">
        <v>5</v>
      </c>
      <c r="F18" s="6" t="s">
        <v>6</v>
      </c>
      <c r="G18" s="6" t="s">
        <v>40</v>
      </c>
      <c r="H18" s="6" t="s">
        <v>8</v>
      </c>
    </row>
    <row r="19" spans="1:8" ht="31.5" x14ac:dyDescent="0.25">
      <c r="A19" s="17" t="s">
        <v>41</v>
      </c>
      <c r="B19" s="8"/>
      <c r="C19" s="8"/>
      <c r="D19" s="9">
        <v>72788.850000000006</v>
      </c>
      <c r="E19" s="10"/>
      <c r="F19" s="10"/>
      <c r="G19" s="10"/>
      <c r="H19" s="10"/>
    </row>
    <row r="20" spans="1:8" ht="25.5" x14ac:dyDescent="0.25">
      <c r="A20" s="11"/>
      <c r="B20" s="23" t="s">
        <v>42</v>
      </c>
      <c r="C20" s="24">
        <v>45295</v>
      </c>
      <c r="D20" s="14">
        <v>72788.850000000006</v>
      </c>
      <c r="E20" s="14"/>
      <c r="F20" s="16">
        <v>13753031007</v>
      </c>
      <c r="G20" s="14" t="s">
        <v>43</v>
      </c>
      <c r="H20" s="14" t="s">
        <v>14</v>
      </c>
    </row>
    <row r="21" spans="1:8" x14ac:dyDescent="0.25">
      <c r="A21" s="11"/>
      <c r="B21" s="23"/>
      <c r="C21" s="25"/>
      <c r="D21" s="22"/>
    </row>
    <row r="22" spans="1:8" ht="15.75" x14ac:dyDescent="0.25">
      <c r="A22" s="6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40</v>
      </c>
      <c r="H22" s="6" t="s">
        <v>8</v>
      </c>
    </row>
    <row r="23" spans="1:8" ht="15.75" x14ac:dyDescent="0.25">
      <c r="A23" s="7" t="s">
        <v>44</v>
      </c>
      <c r="B23" s="8"/>
      <c r="C23" s="8"/>
      <c r="D23" s="9">
        <v>895383.97</v>
      </c>
      <c r="E23" s="10"/>
      <c r="F23" s="10"/>
      <c r="G23" s="10"/>
      <c r="H23" s="10"/>
    </row>
    <row r="24" spans="1:8" x14ac:dyDescent="0.25">
      <c r="A24" s="11"/>
      <c r="B24" s="12" t="s">
        <v>45</v>
      </c>
      <c r="C24" s="13">
        <v>45302</v>
      </c>
      <c r="D24" s="14">
        <v>163701.6</v>
      </c>
      <c r="E24" s="26"/>
      <c r="F24" s="27" t="s">
        <v>46</v>
      </c>
      <c r="G24" s="27" t="s">
        <v>47</v>
      </c>
      <c r="H24" s="14" t="s">
        <v>14</v>
      </c>
    </row>
    <row r="25" spans="1:8" x14ac:dyDescent="0.25">
      <c r="A25" s="11"/>
      <c r="B25" s="12" t="s">
        <v>48</v>
      </c>
      <c r="C25" s="13">
        <v>45302</v>
      </c>
      <c r="D25" s="14">
        <v>55334.55</v>
      </c>
      <c r="E25" s="28">
        <v>80003950781</v>
      </c>
      <c r="F25" s="27"/>
      <c r="G25" s="27" t="s">
        <v>47</v>
      </c>
      <c r="H25" s="14" t="s">
        <v>14</v>
      </c>
    </row>
    <row r="26" spans="1:8" x14ac:dyDescent="0.25">
      <c r="A26" s="11"/>
      <c r="B26" s="12" t="s">
        <v>49</v>
      </c>
      <c r="C26" s="13">
        <v>45302</v>
      </c>
      <c r="D26" s="14">
        <v>96846.47</v>
      </c>
      <c r="E26" s="29"/>
      <c r="F26" s="30" t="s">
        <v>50</v>
      </c>
      <c r="G26" s="27" t="s">
        <v>47</v>
      </c>
      <c r="H26" s="14" t="s">
        <v>14</v>
      </c>
    </row>
    <row r="27" spans="1:8" x14ac:dyDescent="0.25">
      <c r="A27" s="11"/>
      <c r="B27" s="12" t="s">
        <v>51</v>
      </c>
      <c r="C27" s="13">
        <v>45302</v>
      </c>
      <c r="D27" s="14">
        <v>10100.89</v>
      </c>
      <c r="E27" s="29">
        <v>80003950781</v>
      </c>
      <c r="F27" s="27"/>
      <c r="G27" s="27" t="s">
        <v>47</v>
      </c>
      <c r="H27" s="14" t="s">
        <v>14</v>
      </c>
    </row>
    <row r="28" spans="1:8" x14ac:dyDescent="0.25">
      <c r="A28" s="11"/>
      <c r="B28" s="12" t="s">
        <v>52</v>
      </c>
      <c r="C28" s="13">
        <v>45302</v>
      </c>
      <c r="D28" s="14">
        <v>19388.63</v>
      </c>
      <c r="E28" s="31"/>
      <c r="F28" s="30" t="s">
        <v>53</v>
      </c>
      <c r="G28" s="27" t="s">
        <v>47</v>
      </c>
      <c r="H28" s="14" t="s">
        <v>14</v>
      </c>
    </row>
    <row r="29" spans="1:8" x14ac:dyDescent="0.25">
      <c r="A29" s="11"/>
      <c r="B29" s="12" t="s">
        <v>51</v>
      </c>
      <c r="C29" s="13">
        <v>45302</v>
      </c>
      <c r="D29" s="14">
        <v>85540.51</v>
      </c>
      <c r="E29" s="28">
        <v>80003950781</v>
      </c>
      <c r="F29" s="27"/>
      <c r="G29" s="27" t="s">
        <v>47</v>
      </c>
      <c r="H29" s="14" t="s">
        <v>14</v>
      </c>
    </row>
    <row r="30" spans="1:8" x14ac:dyDescent="0.25">
      <c r="A30" s="11"/>
      <c r="B30" s="12" t="s">
        <v>54</v>
      </c>
      <c r="C30" s="13">
        <v>45321</v>
      </c>
      <c r="D30" s="14">
        <v>128853.84</v>
      </c>
      <c r="E30" s="29"/>
      <c r="F30" s="30" t="s">
        <v>55</v>
      </c>
      <c r="G30" s="27" t="s">
        <v>47</v>
      </c>
      <c r="H30" s="14" t="s">
        <v>14</v>
      </c>
    </row>
    <row r="31" spans="1:8" x14ac:dyDescent="0.25">
      <c r="A31" s="11"/>
      <c r="B31" s="12" t="s">
        <v>56</v>
      </c>
      <c r="C31" s="13">
        <v>45321</v>
      </c>
      <c r="D31" s="14">
        <v>215557.51</v>
      </c>
      <c r="E31" s="28">
        <v>80003950781</v>
      </c>
      <c r="F31" s="27"/>
      <c r="G31" s="27" t="s">
        <v>47</v>
      </c>
      <c r="H31" s="14" t="s">
        <v>14</v>
      </c>
    </row>
    <row r="32" spans="1:8" x14ac:dyDescent="0.25">
      <c r="A32" s="11"/>
      <c r="B32" s="12" t="s">
        <v>57</v>
      </c>
      <c r="C32" s="13">
        <v>45322</v>
      </c>
      <c r="D32" s="14">
        <v>51174.89</v>
      </c>
      <c r="E32" s="29"/>
      <c r="F32" s="30" t="s">
        <v>58</v>
      </c>
      <c r="G32" s="27" t="s">
        <v>47</v>
      </c>
      <c r="H32" s="14" t="s">
        <v>14</v>
      </c>
    </row>
    <row r="33" spans="1:8" x14ac:dyDescent="0.25">
      <c r="A33" s="11"/>
      <c r="B33" s="12" t="s">
        <v>59</v>
      </c>
      <c r="C33" s="13">
        <v>45322</v>
      </c>
      <c r="D33" s="14">
        <v>68885.08</v>
      </c>
      <c r="E33" s="29">
        <v>80003950781</v>
      </c>
      <c r="F33" s="27"/>
      <c r="G33" s="27" t="s">
        <v>47</v>
      </c>
      <c r="H33" s="14" t="s">
        <v>14</v>
      </c>
    </row>
    <row r="34" spans="1:8" x14ac:dyDescent="0.25">
      <c r="A34" s="1"/>
      <c r="B34" s="12"/>
      <c r="C34" s="22"/>
      <c r="D34" s="22"/>
      <c r="E34" s="16"/>
      <c r="F34" s="16"/>
      <c r="G34" s="16"/>
      <c r="H34" s="16"/>
    </row>
    <row r="35" spans="1:8" ht="15.75" x14ac:dyDescent="0.25">
      <c r="A35" s="6" t="s">
        <v>1</v>
      </c>
      <c r="B35" s="6" t="s">
        <v>2</v>
      </c>
      <c r="C35" s="6" t="s">
        <v>3</v>
      </c>
      <c r="D35" s="6" t="s">
        <v>4</v>
      </c>
      <c r="E35" s="6" t="s">
        <v>5</v>
      </c>
      <c r="F35" s="6" t="s">
        <v>6</v>
      </c>
      <c r="G35" s="6" t="s">
        <v>40</v>
      </c>
      <c r="H35" s="6" t="s">
        <v>8</v>
      </c>
    </row>
    <row r="36" spans="1:8" ht="47.25" x14ac:dyDescent="0.25">
      <c r="A36" s="17" t="s">
        <v>60</v>
      </c>
      <c r="B36" s="8"/>
      <c r="C36" s="8"/>
      <c r="D36" s="9">
        <v>33662.36</v>
      </c>
      <c r="E36" s="10"/>
      <c r="F36" s="10"/>
      <c r="G36" s="10"/>
      <c r="H36" s="10"/>
    </row>
    <row r="37" spans="1:8" x14ac:dyDescent="0.25">
      <c r="A37" s="11"/>
      <c r="B37" s="12" t="s">
        <v>61</v>
      </c>
      <c r="C37" s="24">
        <v>45302</v>
      </c>
      <c r="D37" s="14">
        <v>15699.21</v>
      </c>
      <c r="E37" s="14"/>
      <c r="F37" s="32" t="s">
        <v>62</v>
      </c>
      <c r="G37" s="27" t="s">
        <v>47</v>
      </c>
      <c r="H37" s="14" t="s">
        <v>14</v>
      </c>
    </row>
    <row r="38" spans="1:8" x14ac:dyDescent="0.25">
      <c r="A38" s="11"/>
      <c r="B38" s="12" t="s">
        <v>63</v>
      </c>
      <c r="C38" s="33">
        <v>45351</v>
      </c>
      <c r="D38" s="14">
        <v>17963.150000000001</v>
      </c>
      <c r="E38" s="29">
        <v>80003950781</v>
      </c>
      <c r="F38" s="16"/>
      <c r="G38" s="27" t="s">
        <v>47</v>
      </c>
      <c r="H38" s="14" t="s">
        <v>14</v>
      </c>
    </row>
    <row r="39" spans="1:8" x14ac:dyDescent="0.25">
      <c r="A39" s="11"/>
      <c r="B39" s="23"/>
      <c r="C39" s="34"/>
      <c r="D39" s="22"/>
      <c r="E39" s="22"/>
      <c r="F39" s="22"/>
      <c r="G39" s="22"/>
      <c r="H39" s="22"/>
    </row>
    <row r="40" spans="1:8" ht="15.75" x14ac:dyDescent="0.25">
      <c r="A40" s="6" t="s">
        <v>1</v>
      </c>
      <c r="B40" s="6" t="s">
        <v>2</v>
      </c>
      <c r="C40" s="6" t="s">
        <v>3</v>
      </c>
      <c r="D40" s="6" t="s">
        <v>4</v>
      </c>
      <c r="E40" s="6" t="s">
        <v>5</v>
      </c>
      <c r="F40" s="6" t="s">
        <v>6</v>
      </c>
      <c r="G40" s="6" t="s">
        <v>40</v>
      </c>
      <c r="H40" s="6" t="s">
        <v>8</v>
      </c>
    </row>
    <row r="41" spans="1:8" ht="15.75" x14ac:dyDescent="0.25">
      <c r="A41" s="7" t="s">
        <v>64</v>
      </c>
      <c r="B41" s="8"/>
      <c r="C41" s="8"/>
      <c r="D41" s="8" t="s">
        <v>65</v>
      </c>
      <c r="E41" s="10"/>
      <c r="F41" s="10"/>
      <c r="G41" s="10"/>
      <c r="H41" s="10"/>
    </row>
    <row r="42" spans="1:8" x14ac:dyDescent="0.25">
      <c r="A42" s="12"/>
      <c r="B42" s="12" t="s">
        <v>66</v>
      </c>
      <c r="C42" s="13">
        <v>45322</v>
      </c>
      <c r="D42" s="14">
        <v>54535.56</v>
      </c>
      <c r="E42" s="14"/>
      <c r="F42" s="32" t="s">
        <v>67</v>
      </c>
      <c r="G42" s="14" t="s">
        <v>68</v>
      </c>
      <c r="H42" s="14" t="s">
        <v>14</v>
      </c>
    </row>
    <row r="43" spans="1:8" x14ac:dyDescent="0.25">
      <c r="A43" s="35"/>
      <c r="B43" s="12" t="s">
        <v>69</v>
      </c>
      <c r="C43" s="13">
        <v>45308</v>
      </c>
      <c r="D43" s="14">
        <v>60859.199999999997</v>
      </c>
      <c r="E43" s="21"/>
      <c r="F43" s="36" t="s">
        <v>70</v>
      </c>
      <c r="G43" s="14" t="s">
        <v>68</v>
      </c>
      <c r="H43" s="14" t="s">
        <v>14</v>
      </c>
    </row>
    <row r="44" spans="1:8" x14ac:dyDescent="0.25">
      <c r="A44" s="35"/>
      <c r="B44" s="12" t="s">
        <v>71</v>
      </c>
      <c r="C44" s="13">
        <v>45317</v>
      </c>
      <c r="D44" s="14">
        <v>41821.160000000003</v>
      </c>
      <c r="E44" s="21"/>
      <c r="F44" s="36" t="s">
        <v>72</v>
      </c>
      <c r="G44" s="21" t="s">
        <v>68</v>
      </c>
      <c r="H44" s="21" t="s">
        <v>14</v>
      </c>
    </row>
    <row r="45" spans="1:8" x14ac:dyDescent="0.25">
      <c r="A45" s="35"/>
      <c r="B45" s="12" t="s">
        <v>73</v>
      </c>
      <c r="C45" s="13">
        <v>45308</v>
      </c>
      <c r="D45" s="14">
        <v>90000</v>
      </c>
      <c r="E45" s="21"/>
      <c r="F45" s="36" t="s">
        <v>74</v>
      </c>
      <c r="G45" s="21" t="s">
        <v>68</v>
      </c>
      <c r="H45" s="21" t="s">
        <v>14</v>
      </c>
    </row>
    <row r="46" spans="1:8" x14ac:dyDescent="0.25">
      <c r="A46" s="35"/>
      <c r="B46" s="12" t="s">
        <v>75</v>
      </c>
      <c r="C46" s="13">
        <v>45321</v>
      </c>
      <c r="D46" s="14">
        <v>27366.42</v>
      </c>
      <c r="E46" s="21" t="s">
        <v>76</v>
      </c>
      <c r="F46" s="36" t="s">
        <v>77</v>
      </c>
      <c r="G46" s="21" t="s">
        <v>68</v>
      </c>
      <c r="H46" s="21" t="s">
        <v>14</v>
      </c>
    </row>
    <row r="47" spans="1:8" x14ac:dyDescent="0.25">
      <c r="A47" s="35"/>
      <c r="B47" s="12" t="s">
        <v>78</v>
      </c>
      <c r="C47" s="13">
        <v>45322</v>
      </c>
      <c r="D47" s="14">
        <v>16861.32</v>
      </c>
      <c r="E47" s="21"/>
      <c r="F47" s="36" t="s">
        <v>79</v>
      </c>
      <c r="G47" s="14" t="s">
        <v>68</v>
      </c>
      <c r="H47" s="14" t="s">
        <v>14</v>
      </c>
    </row>
    <row r="48" spans="1:8" x14ac:dyDescent="0.25">
      <c r="A48" s="1"/>
      <c r="B48" s="23"/>
      <c r="C48" s="22"/>
      <c r="D48" s="22"/>
      <c r="E48" s="16"/>
      <c r="F48" s="16"/>
      <c r="G48" s="16"/>
      <c r="H48" s="16"/>
    </row>
    <row r="49" spans="1:8" ht="15.75" x14ac:dyDescent="0.25">
      <c r="A49" s="6" t="s">
        <v>1</v>
      </c>
      <c r="B49" s="6" t="s">
        <v>2</v>
      </c>
      <c r="C49" s="6" t="s">
        <v>3</v>
      </c>
      <c r="D49" s="6" t="s">
        <v>4</v>
      </c>
      <c r="E49" s="6" t="s">
        <v>5</v>
      </c>
      <c r="F49" s="6" t="s">
        <v>6</v>
      </c>
      <c r="G49" s="6" t="s">
        <v>40</v>
      </c>
      <c r="H49" s="6" t="s">
        <v>8</v>
      </c>
    </row>
    <row r="50" spans="1:8" ht="15.75" x14ac:dyDescent="0.25">
      <c r="A50" s="7" t="s">
        <v>80</v>
      </c>
      <c r="B50" s="8"/>
      <c r="C50" s="8"/>
      <c r="D50" s="37">
        <v>11492.04</v>
      </c>
      <c r="E50" s="10"/>
      <c r="F50" s="10"/>
      <c r="G50" s="10"/>
      <c r="H50" s="10"/>
    </row>
    <row r="51" spans="1:8" x14ac:dyDescent="0.25">
      <c r="A51" s="11"/>
      <c r="B51" s="12" t="s">
        <v>81</v>
      </c>
      <c r="C51" s="13">
        <v>45322</v>
      </c>
      <c r="D51" s="14">
        <v>11492.04</v>
      </c>
      <c r="E51" s="14"/>
      <c r="F51" s="36" t="s">
        <v>82</v>
      </c>
      <c r="G51" s="14" t="s">
        <v>68</v>
      </c>
      <c r="H51" s="14" t="s">
        <v>14</v>
      </c>
    </row>
    <row r="52" spans="1:8" x14ac:dyDescent="0.25">
      <c r="A52" s="1"/>
      <c r="B52" s="23"/>
      <c r="C52" s="34"/>
      <c r="D52" s="22"/>
      <c r="E52" s="16"/>
      <c r="F52" s="16"/>
      <c r="G52" s="16"/>
      <c r="H52" s="16"/>
    </row>
    <row r="53" spans="1:8" ht="15.75" x14ac:dyDescent="0.25">
      <c r="A53" s="6" t="s">
        <v>1</v>
      </c>
      <c r="B53" s="6" t="s">
        <v>2</v>
      </c>
      <c r="C53" s="6" t="s">
        <v>3</v>
      </c>
      <c r="D53" s="6" t="s">
        <v>4</v>
      </c>
      <c r="E53" s="6" t="s">
        <v>5</v>
      </c>
      <c r="F53" s="6" t="s">
        <v>6</v>
      </c>
      <c r="G53" s="6" t="s">
        <v>15</v>
      </c>
      <c r="H53" s="6" t="s">
        <v>8</v>
      </c>
    </row>
    <row r="54" spans="1:8" ht="15.75" x14ac:dyDescent="0.25">
      <c r="A54" s="17" t="s">
        <v>83</v>
      </c>
      <c r="B54" s="38"/>
      <c r="C54" s="38"/>
      <c r="D54" s="39">
        <f>SUM(D55:D62)</f>
        <v>392145.69</v>
      </c>
      <c r="E54" s="40"/>
      <c r="F54" s="40"/>
      <c r="G54" s="40"/>
      <c r="H54" s="40"/>
    </row>
    <row r="55" spans="1:8" x14ac:dyDescent="0.25">
      <c r="A55" s="11"/>
      <c r="B55" s="12" t="s">
        <v>84</v>
      </c>
      <c r="C55" s="13" t="s">
        <v>85</v>
      </c>
      <c r="D55" s="14">
        <v>31492.62</v>
      </c>
      <c r="E55" s="14" t="s">
        <v>86</v>
      </c>
      <c r="F55" s="32" t="s">
        <v>87</v>
      </c>
      <c r="G55" s="14" t="s">
        <v>20</v>
      </c>
      <c r="H55" s="14" t="s">
        <v>14</v>
      </c>
    </row>
    <row r="56" spans="1:8" x14ac:dyDescent="0.25">
      <c r="A56" s="11"/>
      <c r="B56" s="12" t="s">
        <v>88</v>
      </c>
      <c r="C56" s="13" t="s">
        <v>85</v>
      </c>
      <c r="D56" s="14">
        <v>31499.86</v>
      </c>
      <c r="E56" s="21" t="s">
        <v>89</v>
      </c>
      <c r="F56" s="36" t="s">
        <v>90</v>
      </c>
      <c r="G56" s="14" t="s">
        <v>20</v>
      </c>
      <c r="H56" s="14" t="s">
        <v>14</v>
      </c>
    </row>
    <row r="57" spans="1:8" x14ac:dyDescent="0.25">
      <c r="A57" s="11"/>
      <c r="B57" s="12" t="s">
        <v>91</v>
      </c>
      <c r="C57" s="13" t="s">
        <v>85</v>
      </c>
      <c r="D57" s="14">
        <v>28037.73</v>
      </c>
      <c r="E57" s="21" t="s">
        <v>92</v>
      </c>
      <c r="F57" s="36" t="s">
        <v>93</v>
      </c>
      <c r="G57" s="21" t="s">
        <v>20</v>
      </c>
      <c r="H57" s="21" t="s">
        <v>14</v>
      </c>
    </row>
    <row r="58" spans="1:8" x14ac:dyDescent="0.25">
      <c r="A58" s="11"/>
      <c r="B58" s="12" t="s">
        <v>94</v>
      </c>
      <c r="C58" s="13" t="s">
        <v>85</v>
      </c>
      <c r="D58" s="14">
        <v>66927.5</v>
      </c>
      <c r="E58" s="21" t="s">
        <v>95</v>
      </c>
      <c r="F58" s="36" t="s">
        <v>96</v>
      </c>
      <c r="G58" s="21" t="s">
        <v>20</v>
      </c>
      <c r="H58" s="21" t="s">
        <v>14</v>
      </c>
    </row>
    <row r="59" spans="1:8" x14ac:dyDescent="0.25">
      <c r="A59" s="11"/>
      <c r="B59" s="12" t="s">
        <v>97</v>
      </c>
      <c r="C59" s="13" t="s">
        <v>85</v>
      </c>
      <c r="D59" s="14">
        <v>19338.7</v>
      </c>
      <c r="E59" s="21" t="s">
        <v>98</v>
      </c>
      <c r="F59" s="36" t="s">
        <v>99</v>
      </c>
      <c r="G59" s="21" t="s">
        <v>20</v>
      </c>
      <c r="H59" s="21" t="s">
        <v>14</v>
      </c>
    </row>
    <row r="60" spans="1:8" x14ac:dyDescent="0.25">
      <c r="A60" s="11"/>
      <c r="B60" s="12" t="s">
        <v>100</v>
      </c>
      <c r="C60" s="13" t="s">
        <v>101</v>
      </c>
      <c r="D60" s="14">
        <v>25200</v>
      </c>
      <c r="E60" s="21" t="s">
        <v>102</v>
      </c>
      <c r="F60" s="36" t="s">
        <v>103</v>
      </c>
      <c r="G60" s="14" t="s">
        <v>20</v>
      </c>
      <c r="H60" s="14" t="s">
        <v>14</v>
      </c>
    </row>
    <row r="61" spans="1:8" x14ac:dyDescent="0.25">
      <c r="A61" s="11"/>
      <c r="B61" s="12" t="s">
        <v>104</v>
      </c>
      <c r="C61" s="13" t="s">
        <v>105</v>
      </c>
      <c r="D61" s="14">
        <v>154649.28</v>
      </c>
      <c r="E61" s="14" t="s">
        <v>106</v>
      </c>
      <c r="F61" s="32" t="s">
        <v>107</v>
      </c>
      <c r="G61" s="14" t="s">
        <v>20</v>
      </c>
      <c r="H61" s="14" t="s">
        <v>14</v>
      </c>
    </row>
    <row r="62" spans="1:8" x14ac:dyDescent="0.25">
      <c r="A62" s="11"/>
      <c r="B62" s="12" t="s">
        <v>108</v>
      </c>
      <c r="C62" s="13" t="s">
        <v>105</v>
      </c>
      <c r="D62" s="14">
        <v>35000</v>
      </c>
      <c r="E62" s="21" t="s">
        <v>109</v>
      </c>
      <c r="F62" s="36" t="s">
        <v>110</v>
      </c>
      <c r="G62" s="14" t="s">
        <v>20</v>
      </c>
      <c r="H62" s="14" t="s">
        <v>14</v>
      </c>
    </row>
    <row r="63" spans="1:8" x14ac:dyDescent="0.25">
      <c r="A63" s="11"/>
      <c r="B63" s="12"/>
      <c r="C63" s="13"/>
      <c r="D63" s="14"/>
      <c r="E63" s="21"/>
      <c r="F63" s="36"/>
      <c r="G63" s="21"/>
      <c r="H63" s="21"/>
    </row>
  </sheetData>
  <mergeCells count="4">
    <mergeCell ref="A1:A2"/>
    <mergeCell ref="B1:B2"/>
    <mergeCell ref="C1:C2"/>
    <mergeCell ref="H1:H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4BA2B-6368-4769-82B4-F0C5AD2767F4}">
  <sheetPr>
    <pageSetUpPr fitToPage="1"/>
  </sheetPr>
  <dimension ref="C1:J51"/>
  <sheetViews>
    <sheetView tabSelected="1" workbookViewId="0">
      <selection activeCell="J54" sqref="A1:J54"/>
    </sheetView>
  </sheetViews>
  <sheetFormatPr defaultRowHeight="15" x14ac:dyDescent="0.25"/>
  <cols>
    <col min="3" max="3" width="21.140625" bestFit="1" customWidth="1"/>
    <col min="4" max="4" width="21" bestFit="1" customWidth="1"/>
    <col min="5" max="5" width="17" bestFit="1" customWidth="1"/>
    <col min="6" max="6" width="17.5703125" bestFit="1" customWidth="1"/>
    <col min="7" max="7" width="11.7109375" bestFit="1" customWidth="1"/>
    <col min="8" max="8" width="19.28515625" bestFit="1" customWidth="1"/>
    <col min="9" max="9" width="24.140625" bestFit="1" customWidth="1"/>
    <col min="10" max="10" width="37.7109375" bestFit="1" customWidth="1"/>
  </cols>
  <sheetData>
    <row r="1" spans="3:10" ht="28.5" customHeight="1" x14ac:dyDescent="0.25">
      <c r="C1" s="267" t="e" vm="1">
        <v>#VALUE!</v>
      </c>
      <c r="D1" s="267"/>
      <c r="E1" s="267"/>
      <c r="F1" s="267"/>
      <c r="G1" s="267"/>
      <c r="H1" s="267"/>
      <c r="I1" s="267"/>
      <c r="J1" s="273" t="s">
        <v>888</v>
      </c>
    </row>
    <row r="2" spans="3:10" ht="28.5" customHeight="1" x14ac:dyDescent="0.25">
      <c r="C2" s="267"/>
      <c r="D2" s="267"/>
      <c r="E2" s="267"/>
      <c r="F2" s="267"/>
      <c r="G2" s="267"/>
      <c r="H2" s="267"/>
      <c r="I2" s="267"/>
      <c r="J2" s="273"/>
    </row>
    <row r="3" spans="3:10" ht="15.75" x14ac:dyDescent="0.25">
      <c r="C3" s="6" t="s">
        <v>1</v>
      </c>
      <c r="D3" s="6" t="s">
        <v>2</v>
      </c>
      <c r="E3" s="6" t="s">
        <v>3</v>
      </c>
      <c r="F3" s="6" t="s">
        <v>4</v>
      </c>
      <c r="G3" s="157" t="s">
        <v>457</v>
      </c>
      <c r="H3" s="157" t="s">
        <v>5</v>
      </c>
      <c r="I3" s="6" t="s">
        <v>458</v>
      </c>
      <c r="J3" s="6" t="s">
        <v>8</v>
      </c>
    </row>
    <row r="4" spans="3:10" ht="15.75" x14ac:dyDescent="0.25">
      <c r="C4" s="7" t="s">
        <v>886</v>
      </c>
      <c r="D4" s="8"/>
      <c r="E4" s="8"/>
      <c r="F4" s="255">
        <v>27466.74</v>
      </c>
      <c r="G4" s="213"/>
      <c r="H4" s="213"/>
      <c r="I4" s="179"/>
      <c r="J4" s="161"/>
    </row>
    <row r="5" spans="3:10" x14ac:dyDescent="0.25">
      <c r="C5" s="11"/>
      <c r="D5" s="15" t="s">
        <v>887</v>
      </c>
      <c r="E5" s="13">
        <v>45586</v>
      </c>
      <c r="F5" s="245">
        <v>27466.74</v>
      </c>
      <c r="G5" s="176" t="s">
        <v>1135</v>
      </c>
      <c r="H5" s="214"/>
      <c r="I5" s="242" t="s">
        <v>113</v>
      </c>
      <c r="J5" s="243" t="s">
        <v>14</v>
      </c>
    </row>
    <row r="6" spans="3:10" x14ac:dyDescent="0.25">
      <c r="C6" s="11"/>
      <c r="D6" s="15"/>
      <c r="E6" s="22"/>
      <c r="F6" s="15"/>
      <c r="G6" s="169"/>
      <c r="H6" s="169"/>
      <c r="I6" s="65"/>
      <c r="J6" s="65"/>
    </row>
    <row r="7" spans="3:10" ht="15.75" x14ac:dyDescent="0.25">
      <c r="C7" s="6" t="s">
        <v>1</v>
      </c>
      <c r="D7" s="6" t="s">
        <v>2</v>
      </c>
      <c r="E7" s="6" t="s">
        <v>3</v>
      </c>
      <c r="F7" s="6" t="s">
        <v>4</v>
      </c>
      <c r="G7" s="157" t="s">
        <v>457</v>
      </c>
      <c r="H7" s="157" t="s">
        <v>5</v>
      </c>
      <c r="I7" s="6" t="s">
        <v>15</v>
      </c>
      <c r="J7" s="6" t="s">
        <v>8</v>
      </c>
    </row>
    <row r="8" spans="3:10" ht="31.5" x14ac:dyDescent="0.25">
      <c r="C8" s="17" t="s">
        <v>551</v>
      </c>
      <c r="D8" s="8"/>
      <c r="E8" s="8"/>
      <c r="F8" s="255">
        <f>SUM(F9:F15)</f>
        <v>55798.350000000006</v>
      </c>
      <c r="G8" s="213"/>
      <c r="H8" s="213"/>
      <c r="I8" s="179"/>
      <c r="J8" s="161"/>
    </row>
    <row r="9" spans="3:10" x14ac:dyDescent="0.25">
      <c r="C9" s="11"/>
      <c r="D9" s="15" t="s">
        <v>889</v>
      </c>
      <c r="E9" s="13">
        <v>45567</v>
      </c>
      <c r="F9" s="245">
        <v>9472.08</v>
      </c>
      <c r="G9" s="214" t="s">
        <v>1037</v>
      </c>
      <c r="H9" s="214" t="s">
        <v>1038</v>
      </c>
      <c r="I9" s="163" t="s">
        <v>20</v>
      </c>
      <c r="J9" s="16" t="s">
        <v>14</v>
      </c>
    </row>
    <row r="10" spans="3:10" x14ac:dyDescent="0.25">
      <c r="C10" s="11"/>
      <c r="D10" s="15" t="s">
        <v>890</v>
      </c>
      <c r="E10" s="13">
        <v>45567</v>
      </c>
      <c r="F10" s="245">
        <v>8340</v>
      </c>
      <c r="G10" s="214" t="s">
        <v>1039</v>
      </c>
      <c r="H10" s="214" t="s">
        <v>1040</v>
      </c>
      <c r="I10" s="163" t="s">
        <v>20</v>
      </c>
      <c r="J10" s="16" t="s">
        <v>14</v>
      </c>
    </row>
    <row r="11" spans="3:10" x14ac:dyDescent="0.25">
      <c r="C11" s="11"/>
      <c r="D11" s="15" t="s">
        <v>891</v>
      </c>
      <c r="E11" s="13">
        <v>45575</v>
      </c>
      <c r="F11" s="245">
        <v>8798.77</v>
      </c>
      <c r="G11" s="214" t="s">
        <v>1041</v>
      </c>
      <c r="H11" s="214" t="s">
        <v>1042</v>
      </c>
      <c r="I11" s="163" t="s">
        <v>20</v>
      </c>
      <c r="J11" s="16" t="s">
        <v>14</v>
      </c>
    </row>
    <row r="12" spans="3:10" x14ac:dyDescent="0.25">
      <c r="C12" s="11"/>
      <c r="D12" s="15" t="s">
        <v>892</v>
      </c>
      <c r="E12" s="13">
        <v>45581</v>
      </c>
      <c r="F12" s="245">
        <v>6690</v>
      </c>
      <c r="G12" s="214" t="s">
        <v>1043</v>
      </c>
      <c r="H12" s="214" t="s">
        <v>1044</v>
      </c>
      <c r="I12" s="163" t="s">
        <v>20</v>
      </c>
      <c r="J12" s="16" t="s">
        <v>14</v>
      </c>
    </row>
    <row r="13" spans="3:10" x14ac:dyDescent="0.25">
      <c r="C13" s="11"/>
      <c r="D13" s="15" t="s">
        <v>893</v>
      </c>
      <c r="E13" s="13">
        <v>45581</v>
      </c>
      <c r="F13" s="245">
        <v>10000</v>
      </c>
      <c r="G13" s="214" t="s">
        <v>1045</v>
      </c>
      <c r="H13" s="214" t="s">
        <v>1046</v>
      </c>
      <c r="I13" s="163" t="s">
        <v>20</v>
      </c>
      <c r="J13" s="16" t="s">
        <v>14</v>
      </c>
    </row>
    <row r="14" spans="3:10" x14ac:dyDescent="0.25">
      <c r="C14" s="11"/>
      <c r="D14" s="15" t="s">
        <v>894</v>
      </c>
      <c r="E14" s="13">
        <v>45589</v>
      </c>
      <c r="F14" s="245">
        <v>6497.5</v>
      </c>
      <c r="G14" s="214" t="s">
        <v>1047</v>
      </c>
      <c r="H14" s="214" t="s">
        <v>1048</v>
      </c>
      <c r="I14" s="163" t="s">
        <v>20</v>
      </c>
      <c r="J14" s="16" t="s">
        <v>14</v>
      </c>
    </row>
    <row r="15" spans="3:10" x14ac:dyDescent="0.25">
      <c r="C15" s="11"/>
      <c r="D15" s="15" t="s">
        <v>895</v>
      </c>
      <c r="E15" s="13">
        <v>45589</v>
      </c>
      <c r="F15" s="245">
        <v>6000</v>
      </c>
      <c r="G15" s="214" t="s">
        <v>1049</v>
      </c>
      <c r="H15" s="214" t="s">
        <v>1050</v>
      </c>
      <c r="I15" s="163" t="s">
        <v>20</v>
      </c>
      <c r="J15" s="16" t="s">
        <v>14</v>
      </c>
    </row>
    <row r="16" spans="3:10" ht="15.75" x14ac:dyDescent="0.25">
      <c r="C16" s="230" t="s">
        <v>1</v>
      </c>
      <c r="D16" s="6" t="s">
        <v>2</v>
      </c>
      <c r="E16" s="6" t="s">
        <v>3</v>
      </c>
      <c r="F16" s="6" t="s">
        <v>4</v>
      </c>
      <c r="G16" s="157" t="s">
        <v>457</v>
      </c>
      <c r="H16" s="157" t="s">
        <v>5</v>
      </c>
      <c r="I16" s="6" t="s">
        <v>15</v>
      </c>
      <c r="J16" s="6" t="s">
        <v>8</v>
      </c>
    </row>
    <row r="17" spans="3:10" ht="31.5" x14ac:dyDescent="0.25">
      <c r="C17" s="260" t="s">
        <v>695</v>
      </c>
      <c r="D17" s="8"/>
      <c r="E17" s="8"/>
      <c r="F17" s="255">
        <f>F18</f>
        <v>27023.119999999999</v>
      </c>
      <c r="G17" s="213"/>
      <c r="H17" s="213"/>
      <c r="I17" s="179"/>
      <c r="J17" s="161"/>
    </row>
    <row r="18" spans="3:10" x14ac:dyDescent="0.25">
      <c r="C18" s="11"/>
      <c r="D18" s="15" t="s">
        <v>896</v>
      </c>
      <c r="E18" s="13">
        <v>45594</v>
      </c>
      <c r="F18" s="245">
        <v>27023.119999999999</v>
      </c>
      <c r="G18" s="214" t="s">
        <v>1051</v>
      </c>
      <c r="H18" s="214" t="s">
        <v>1052</v>
      </c>
      <c r="I18" s="163" t="s">
        <v>20</v>
      </c>
      <c r="J18" s="16" t="s">
        <v>14</v>
      </c>
    </row>
    <row r="19" spans="3:10" ht="15.75" x14ac:dyDescent="0.25">
      <c r="C19" s="6" t="s">
        <v>1</v>
      </c>
      <c r="D19" s="6" t="s">
        <v>2</v>
      </c>
      <c r="E19" s="6" t="s">
        <v>3</v>
      </c>
      <c r="F19" s="6" t="s">
        <v>4</v>
      </c>
      <c r="G19" s="157" t="s">
        <v>457</v>
      </c>
      <c r="H19" s="157" t="s">
        <v>5</v>
      </c>
      <c r="I19" s="230" t="s">
        <v>40</v>
      </c>
      <c r="J19" s="6" t="s">
        <v>8</v>
      </c>
    </row>
    <row r="20" spans="3:10" ht="31.5" x14ac:dyDescent="0.25">
      <c r="C20" s="17" t="s">
        <v>883</v>
      </c>
      <c r="D20" s="8"/>
      <c r="E20" s="8"/>
      <c r="F20" s="255">
        <f>SUM(F21:F51)</f>
        <v>1229887.9099999999</v>
      </c>
      <c r="G20" s="213"/>
      <c r="H20" s="213"/>
      <c r="I20" s="179"/>
      <c r="J20" s="161"/>
    </row>
    <row r="21" spans="3:10" x14ac:dyDescent="0.25">
      <c r="C21" s="11"/>
      <c r="D21" s="261" t="s">
        <v>1053</v>
      </c>
      <c r="E21" s="13">
        <v>45566</v>
      </c>
      <c r="F21" s="262">
        <v>70091.19</v>
      </c>
      <c r="G21" s="214" t="s">
        <v>1054</v>
      </c>
      <c r="H21" s="163" t="s">
        <v>1055</v>
      </c>
      <c r="I21" s="14" t="s">
        <v>184</v>
      </c>
      <c r="J21" s="16" t="s">
        <v>14</v>
      </c>
    </row>
    <row r="22" spans="3:10" ht="51" x14ac:dyDescent="0.25">
      <c r="C22" s="11"/>
      <c r="D22" s="261" t="s">
        <v>515</v>
      </c>
      <c r="E22" s="13">
        <v>45583</v>
      </c>
      <c r="F22" s="262">
        <v>362.11</v>
      </c>
      <c r="G22" s="214" t="s">
        <v>516</v>
      </c>
      <c r="H22" s="163" t="s">
        <v>517</v>
      </c>
      <c r="I22" s="14" t="s">
        <v>184</v>
      </c>
      <c r="J22" s="16" t="s">
        <v>14</v>
      </c>
    </row>
    <row r="23" spans="3:10" x14ac:dyDescent="0.25">
      <c r="C23" s="11"/>
      <c r="D23" s="261" t="s">
        <v>1056</v>
      </c>
      <c r="E23" s="13">
        <v>45583</v>
      </c>
      <c r="F23" s="262">
        <v>8483.3799999999992</v>
      </c>
      <c r="G23" s="214" t="s">
        <v>310</v>
      </c>
      <c r="H23" s="163" t="s">
        <v>309</v>
      </c>
      <c r="I23" s="14" t="s">
        <v>184</v>
      </c>
      <c r="J23" s="16" t="s">
        <v>14</v>
      </c>
    </row>
    <row r="24" spans="3:10" x14ac:dyDescent="0.25">
      <c r="C24" s="11"/>
      <c r="D24" s="261" t="s">
        <v>841</v>
      </c>
      <c r="E24" s="13">
        <v>45583</v>
      </c>
      <c r="F24" s="262">
        <v>29135.07</v>
      </c>
      <c r="G24" s="214" t="s">
        <v>842</v>
      </c>
      <c r="H24" s="163" t="s">
        <v>843</v>
      </c>
      <c r="I24" s="14" t="s">
        <v>184</v>
      </c>
      <c r="J24" s="16" t="s">
        <v>14</v>
      </c>
    </row>
    <row r="25" spans="3:10" ht="51" x14ac:dyDescent="0.25">
      <c r="C25" s="11"/>
      <c r="D25" s="261" t="s">
        <v>1136</v>
      </c>
      <c r="E25" s="13">
        <v>45586</v>
      </c>
      <c r="F25" s="262">
        <v>6957.99</v>
      </c>
      <c r="G25" s="214" t="s">
        <v>1057</v>
      </c>
      <c r="H25" s="163" t="s">
        <v>1058</v>
      </c>
      <c r="I25" s="14" t="s">
        <v>184</v>
      </c>
      <c r="J25" s="16" t="s">
        <v>14</v>
      </c>
    </row>
    <row r="26" spans="3:10" ht="25.5" x14ac:dyDescent="0.25">
      <c r="C26" s="11"/>
      <c r="D26" s="261" t="s">
        <v>1059</v>
      </c>
      <c r="E26" s="13">
        <v>45583</v>
      </c>
      <c r="F26" s="262">
        <v>23745.41</v>
      </c>
      <c r="G26" s="214" t="s">
        <v>253</v>
      </c>
      <c r="H26" s="163" t="s">
        <v>208</v>
      </c>
      <c r="I26" s="14" t="s">
        <v>184</v>
      </c>
      <c r="J26" s="16" t="s">
        <v>14</v>
      </c>
    </row>
    <row r="27" spans="3:10" ht="25.5" x14ac:dyDescent="0.25">
      <c r="C27" s="11"/>
      <c r="D27" s="261" t="s">
        <v>1137</v>
      </c>
      <c r="E27" s="13">
        <v>45586</v>
      </c>
      <c r="F27" s="262">
        <v>6957.99</v>
      </c>
      <c r="G27" s="214" t="s">
        <v>253</v>
      </c>
      <c r="H27" s="163" t="s">
        <v>208</v>
      </c>
      <c r="I27" s="14" t="s">
        <v>184</v>
      </c>
      <c r="J27" s="16" t="s">
        <v>14</v>
      </c>
    </row>
    <row r="28" spans="3:10" x14ac:dyDescent="0.25">
      <c r="C28" s="11"/>
      <c r="D28" s="261" t="s">
        <v>1060</v>
      </c>
      <c r="E28" s="13">
        <v>45583</v>
      </c>
      <c r="F28" s="262">
        <v>39086.160000000003</v>
      </c>
      <c r="G28" s="214" t="s">
        <v>1061</v>
      </c>
      <c r="H28" s="163" t="s">
        <v>1062</v>
      </c>
      <c r="I28" s="14" t="s">
        <v>184</v>
      </c>
      <c r="J28" s="16" t="s">
        <v>14</v>
      </c>
    </row>
    <row r="29" spans="3:10" x14ac:dyDescent="0.25">
      <c r="C29" s="11"/>
      <c r="D29" s="261" t="s">
        <v>1063</v>
      </c>
      <c r="E29" s="13">
        <v>45590</v>
      </c>
      <c r="F29" s="262">
        <v>35956.839999999997</v>
      </c>
      <c r="G29" s="214" t="s">
        <v>1064</v>
      </c>
      <c r="H29" s="163" t="s">
        <v>1065</v>
      </c>
      <c r="I29" s="14" t="s">
        <v>184</v>
      </c>
      <c r="J29" s="16" t="s">
        <v>14</v>
      </c>
    </row>
    <row r="30" spans="3:10" x14ac:dyDescent="0.25">
      <c r="C30" s="11"/>
      <c r="D30" s="261" t="s">
        <v>1066</v>
      </c>
      <c r="E30" s="13">
        <v>45583</v>
      </c>
      <c r="F30" s="262">
        <v>95172.19</v>
      </c>
      <c r="G30" s="214" t="s">
        <v>1067</v>
      </c>
      <c r="H30" s="163" t="s">
        <v>1068</v>
      </c>
      <c r="I30" s="14" t="s">
        <v>184</v>
      </c>
      <c r="J30" s="16" t="s">
        <v>14</v>
      </c>
    </row>
    <row r="31" spans="3:10" ht="38.25" x14ac:dyDescent="0.25">
      <c r="C31" s="11"/>
      <c r="D31" s="261" t="s">
        <v>744</v>
      </c>
      <c r="E31" s="13">
        <v>45590</v>
      </c>
      <c r="F31" s="262">
        <v>11995.42</v>
      </c>
      <c r="G31" s="214" t="s">
        <v>241</v>
      </c>
      <c r="H31" s="163" t="s">
        <v>186</v>
      </c>
      <c r="I31" s="14" t="s">
        <v>184</v>
      </c>
      <c r="J31" s="16" t="s">
        <v>14</v>
      </c>
    </row>
    <row r="32" spans="3:10" ht="38.25" x14ac:dyDescent="0.25">
      <c r="C32" s="11"/>
      <c r="D32" s="261" t="s">
        <v>1069</v>
      </c>
      <c r="E32" s="13">
        <v>45576</v>
      </c>
      <c r="F32" s="262">
        <v>64783.34</v>
      </c>
      <c r="G32" s="214" t="s">
        <v>1070</v>
      </c>
      <c r="H32" s="163" t="s">
        <v>1071</v>
      </c>
      <c r="I32" s="14" t="s">
        <v>184</v>
      </c>
      <c r="J32" s="16" t="s">
        <v>14</v>
      </c>
    </row>
    <row r="33" spans="4:10" ht="25.5" x14ac:dyDescent="0.25">
      <c r="D33" s="261" t="s">
        <v>412</v>
      </c>
      <c r="E33" s="13">
        <v>45583</v>
      </c>
      <c r="F33" s="262">
        <v>7932.37</v>
      </c>
      <c r="G33" s="214" t="s">
        <v>414</v>
      </c>
      <c r="H33" s="163" t="s">
        <v>413</v>
      </c>
      <c r="I33" s="14" t="s">
        <v>184</v>
      </c>
      <c r="J33" s="16" t="s">
        <v>14</v>
      </c>
    </row>
    <row r="34" spans="4:10" ht="38.25" x14ac:dyDescent="0.25">
      <c r="D34" s="261" t="s">
        <v>490</v>
      </c>
      <c r="E34" s="13">
        <v>45590</v>
      </c>
      <c r="F34" s="262">
        <v>32833.839999999997</v>
      </c>
      <c r="G34" s="214" t="s">
        <v>491</v>
      </c>
      <c r="H34" s="163" t="s">
        <v>492</v>
      </c>
      <c r="I34" s="14" t="s">
        <v>184</v>
      </c>
      <c r="J34" s="16" t="s">
        <v>14</v>
      </c>
    </row>
    <row r="35" spans="4:10" x14ac:dyDescent="0.25">
      <c r="D35" s="261" t="s">
        <v>1072</v>
      </c>
      <c r="E35" s="13">
        <v>45583</v>
      </c>
      <c r="F35" s="262">
        <v>77180</v>
      </c>
      <c r="G35" s="214" t="s">
        <v>1073</v>
      </c>
      <c r="H35" s="163" t="s">
        <v>1074</v>
      </c>
      <c r="I35" s="14" t="s">
        <v>184</v>
      </c>
      <c r="J35" s="16" t="s">
        <v>14</v>
      </c>
    </row>
    <row r="36" spans="4:10" ht="38.25" x14ac:dyDescent="0.25">
      <c r="D36" s="261" t="s">
        <v>1075</v>
      </c>
      <c r="E36" s="13">
        <v>45583</v>
      </c>
      <c r="F36" s="262">
        <v>61990.18</v>
      </c>
      <c r="G36" s="214" t="s">
        <v>1076</v>
      </c>
      <c r="H36" s="163" t="s">
        <v>1077</v>
      </c>
      <c r="I36" s="14" t="s">
        <v>184</v>
      </c>
      <c r="J36" s="16" t="s">
        <v>14</v>
      </c>
    </row>
    <row r="37" spans="4:10" ht="38.25" x14ac:dyDescent="0.25">
      <c r="D37" s="261" t="s">
        <v>1078</v>
      </c>
      <c r="E37" s="13">
        <v>45583</v>
      </c>
      <c r="F37" s="262">
        <v>38048.980000000003</v>
      </c>
      <c r="G37" s="214" t="s">
        <v>254</v>
      </c>
      <c r="H37" s="163" t="s">
        <v>210</v>
      </c>
      <c r="I37" s="14" t="s">
        <v>184</v>
      </c>
      <c r="J37" s="16" t="s">
        <v>14</v>
      </c>
    </row>
    <row r="38" spans="4:10" ht="38.25" x14ac:dyDescent="0.25">
      <c r="D38" s="261" t="s">
        <v>1079</v>
      </c>
      <c r="E38" s="13">
        <v>45583</v>
      </c>
      <c r="F38" s="262">
        <v>42338.76</v>
      </c>
      <c r="G38" s="214" t="s">
        <v>1080</v>
      </c>
      <c r="H38" s="163" t="s">
        <v>1081</v>
      </c>
      <c r="I38" s="14" t="s">
        <v>184</v>
      </c>
      <c r="J38" s="16" t="s">
        <v>14</v>
      </c>
    </row>
    <row r="39" spans="4:10" ht="25.5" x14ac:dyDescent="0.25">
      <c r="D39" s="261" t="s">
        <v>1082</v>
      </c>
      <c r="E39" s="13">
        <v>45590</v>
      </c>
      <c r="F39" s="262">
        <v>99999.9</v>
      </c>
      <c r="G39" s="214" t="s">
        <v>1083</v>
      </c>
      <c r="H39" s="163" t="s">
        <v>1084</v>
      </c>
      <c r="I39" s="14" t="s">
        <v>184</v>
      </c>
      <c r="J39" s="16" t="s">
        <v>14</v>
      </c>
    </row>
    <row r="40" spans="4:10" ht="25.5" x14ac:dyDescent="0.25">
      <c r="D40" s="261" t="s">
        <v>427</v>
      </c>
      <c r="E40" s="13">
        <v>45583</v>
      </c>
      <c r="F40" s="262">
        <v>9137.51</v>
      </c>
      <c r="G40" s="214" t="s">
        <v>429</v>
      </c>
      <c r="H40" s="163" t="s">
        <v>428</v>
      </c>
      <c r="I40" s="14" t="s">
        <v>184</v>
      </c>
      <c r="J40" s="16" t="s">
        <v>14</v>
      </c>
    </row>
    <row r="41" spans="4:10" x14ac:dyDescent="0.25">
      <c r="D41" s="261" t="s">
        <v>754</v>
      </c>
      <c r="E41" s="13">
        <v>45583</v>
      </c>
      <c r="F41" s="262">
        <v>29561.02</v>
      </c>
      <c r="G41" s="214" t="s">
        <v>684</v>
      </c>
      <c r="H41" s="163" t="s">
        <v>685</v>
      </c>
      <c r="I41" s="14" t="s">
        <v>184</v>
      </c>
      <c r="J41" s="16" t="s">
        <v>14</v>
      </c>
    </row>
    <row r="42" spans="4:10" ht="25.5" x14ac:dyDescent="0.25">
      <c r="D42" s="261" t="s">
        <v>1085</v>
      </c>
      <c r="E42" s="13">
        <v>45566</v>
      </c>
      <c r="F42" s="262">
        <v>42283.07</v>
      </c>
      <c r="G42" s="214" t="s">
        <v>1086</v>
      </c>
      <c r="H42" s="163" t="s">
        <v>1087</v>
      </c>
      <c r="I42" s="14" t="s">
        <v>184</v>
      </c>
      <c r="J42" s="16" t="s">
        <v>14</v>
      </c>
    </row>
    <row r="43" spans="4:10" ht="25.5" x14ac:dyDescent="0.25">
      <c r="D43" s="261" t="s">
        <v>1088</v>
      </c>
      <c r="E43" s="13">
        <v>45583</v>
      </c>
      <c r="F43" s="262">
        <v>84937.86</v>
      </c>
      <c r="G43" s="214" t="s">
        <v>1089</v>
      </c>
      <c r="H43" s="163" t="s">
        <v>1090</v>
      </c>
      <c r="I43" s="14" t="s">
        <v>184</v>
      </c>
      <c r="J43" s="16" t="s">
        <v>14</v>
      </c>
    </row>
    <row r="44" spans="4:10" ht="25.5" x14ac:dyDescent="0.25">
      <c r="D44" s="261" t="s">
        <v>1091</v>
      </c>
      <c r="E44" s="13">
        <v>45566</v>
      </c>
      <c r="F44" s="262">
        <v>38761.370000000003</v>
      </c>
      <c r="G44" s="214" t="s">
        <v>1092</v>
      </c>
      <c r="H44" s="163" t="s">
        <v>1093</v>
      </c>
      <c r="I44" s="14" t="s">
        <v>184</v>
      </c>
      <c r="J44" s="16" t="s">
        <v>14</v>
      </c>
    </row>
    <row r="45" spans="4:10" x14ac:dyDescent="0.25">
      <c r="D45" s="261" t="s">
        <v>1094</v>
      </c>
      <c r="E45" s="13">
        <v>45583</v>
      </c>
      <c r="F45" s="262">
        <v>68989.95</v>
      </c>
      <c r="G45" s="214" t="s">
        <v>1095</v>
      </c>
      <c r="H45" s="163" t="s">
        <v>1096</v>
      </c>
      <c r="I45" s="14" t="s">
        <v>184</v>
      </c>
      <c r="J45" s="16" t="s">
        <v>14</v>
      </c>
    </row>
    <row r="46" spans="4:10" ht="25.5" x14ac:dyDescent="0.25">
      <c r="D46" s="261" t="s">
        <v>1097</v>
      </c>
      <c r="E46" s="13">
        <v>45566</v>
      </c>
      <c r="F46" s="262">
        <v>56538.9</v>
      </c>
      <c r="G46" s="214" t="s">
        <v>1098</v>
      </c>
      <c r="H46" s="163" t="s">
        <v>1099</v>
      </c>
      <c r="I46" s="14" t="s">
        <v>184</v>
      </c>
      <c r="J46" s="16" t="s">
        <v>14</v>
      </c>
    </row>
    <row r="47" spans="4:10" ht="38.25" x14ac:dyDescent="0.25">
      <c r="D47" s="261" t="s">
        <v>1100</v>
      </c>
      <c r="E47" s="13">
        <v>45566</v>
      </c>
      <c r="F47" s="262">
        <v>24855.9</v>
      </c>
      <c r="G47" s="214" t="s">
        <v>1101</v>
      </c>
      <c r="H47" s="163" t="s">
        <v>1102</v>
      </c>
      <c r="I47" s="14" t="s">
        <v>184</v>
      </c>
      <c r="J47" s="16" t="s">
        <v>14</v>
      </c>
    </row>
    <row r="48" spans="4:10" x14ac:dyDescent="0.25">
      <c r="D48" s="261" t="s">
        <v>1103</v>
      </c>
      <c r="E48" s="13">
        <v>45590</v>
      </c>
      <c r="F48" s="262">
        <v>14540.11</v>
      </c>
      <c r="G48" s="214" t="s">
        <v>1104</v>
      </c>
      <c r="H48" s="163" t="s">
        <v>1105</v>
      </c>
      <c r="I48" s="14" t="s">
        <v>184</v>
      </c>
      <c r="J48" s="16" t="s">
        <v>14</v>
      </c>
    </row>
    <row r="49" spans="4:10" x14ac:dyDescent="0.25">
      <c r="D49" s="261" t="s">
        <v>436</v>
      </c>
      <c r="E49" s="13">
        <v>45583</v>
      </c>
      <c r="F49" s="262">
        <v>17174.36</v>
      </c>
      <c r="G49" s="214" t="s">
        <v>438</v>
      </c>
      <c r="H49" s="163" t="s">
        <v>437</v>
      </c>
      <c r="I49" s="14" t="s">
        <v>184</v>
      </c>
      <c r="J49" s="16" t="s">
        <v>14</v>
      </c>
    </row>
    <row r="50" spans="4:10" ht="25.5" x14ac:dyDescent="0.25">
      <c r="D50" s="261" t="s">
        <v>1106</v>
      </c>
      <c r="E50" s="13">
        <v>45583</v>
      </c>
      <c r="F50" s="262">
        <v>31500</v>
      </c>
      <c r="G50" s="214" t="s">
        <v>664</v>
      </c>
      <c r="H50" s="163" t="s">
        <v>665</v>
      </c>
      <c r="I50" s="14" t="s">
        <v>184</v>
      </c>
      <c r="J50" s="16" t="s">
        <v>14</v>
      </c>
    </row>
    <row r="51" spans="4:10" ht="38.25" x14ac:dyDescent="0.25">
      <c r="D51" s="261" t="s">
        <v>448</v>
      </c>
      <c r="E51" s="13">
        <v>45583</v>
      </c>
      <c r="F51" s="262">
        <v>58556.74</v>
      </c>
      <c r="G51" s="214" t="s">
        <v>450</v>
      </c>
      <c r="H51" s="163" t="s">
        <v>449</v>
      </c>
      <c r="I51" s="14" t="s">
        <v>184</v>
      </c>
      <c r="J51" s="16" t="s">
        <v>14</v>
      </c>
    </row>
  </sheetData>
  <mergeCells count="2">
    <mergeCell ref="J1:J2"/>
    <mergeCell ref="C1:I2"/>
  </mergeCells>
  <pageMargins left="0.70866141732283472" right="0.70866141732283472" top="0.74803149606299213" bottom="0.74803149606299213" header="0.31496062992125984" footer="0.31496062992125984"/>
  <pageSetup paperSize="9" scale="4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014F-C688-4171-AC76-5A57425D5230}">
  <sheetPr>
    <pageSetUpPr fitToPage="1"/>
  </sheetPr>
  <dimension ref="C1:J50"/>
  <sheetViews>
    <sheetView workbookViewId="0">
      <selection activeCell="J52" sqref="A1:J52"/>
    </sheetView>
  </sheetViews>
  <sheetFormatPr defaultRowHeight="15" x14ac:dyDescent="0.25"/>
  <cols>
    <col min="3" max="3" width="16.5703125" bestFit="1" customWidth="1"/>
    <col min="4" max="4" width="38.5703125" bestFit="1" customWidth="1"/>
    <col min="5" max="5" width="17" bestFit="1" customWidth="1"/>
    <col min="6" max="6" width="17.5703125" bestFit="1" customWidth="1"/>
    <col min="7" max="7" width="12" bestFit="1" customWidth="1"/>
    <col min="8" max="8" width="18.85546875" customWidth="1"/>
    <col min="9" max="9" width="24.140625" bestFit="1" customWidth="1"/>
    <col min="10" max="10" width="37.7109375" bestFit="1" customWidth="1"/>
    <col min="11" max="11" width="17.5703125" bestFit="1" customWidth="1"/>
    <col min="12" max="12" width="37.7109375" bestFit="1" customWidth="1"/>
  </cols>
  <sheetData>
    <row r="1" spans="3:10" x14ac:dyDescent="0.25">
      <c r="C1" s="267"/>
      <c r="D1" s="267"/>
      <c r="E1" s="267"/>
      <c r="F1" s="267"/>
      <c r="G1" s="267"/>
      <c r="H1" s="267"/>
      <c r="I1" s="267"/>
      <c r="J1" s="273" t="s">
        <v>907</v>
      </c>
    </row>
    <row r="2" spans="3:10" ht="69" customHeight="1" x14ac:dyDescent="0.25">
      <c r="C2" s="267"/>
      <c r="D2" s="267"/>
      <c r="E2" s="267"/>
      <c r="F2" s="267"/>
      <c r="G2" s="267"/>
      <c r="H2" s="267"/>
      <c r="I2" s="267"/>
      <c r="J2" s="273"/>
    </row>
    <row r="3" spans="3:10" ht="15.75" x14ac:dyDescent="0.25">
      <c r="C3" s="6" t="s">
        <v>1</v>
      </c>
      <c r="D3" s="6" t="s">
        <v>2</v>
      </c>
      <c r="E3" s="6" t="s">
        <v>3</v>
      </c>
      <c r="F3" s="6" t="s">
        <v>4</v>
      </c>
      <c r="G3" s="157" t="s">
        <v>457</v>
      </c>
      <c r="H3" s="157" t="s">
        <v>5</v>
      </c>
      <c r="I3" s="6" t="s">
        <v>15</v>
      </c>
      <c r="J3" s="6" t="s">
        <v>8</v>
      </c>
    </row>
    <row r="4" spans="3:10" ht="31.5" x14ac:dyDescent="0.25">
      <c r="C4" s="17" t="s">
        <v>551</v>
      </c>
      <c r="D4" s="8"/>
      <c r="E4" s="8"/>
      <c r="F4" s="255">
        <f>SUM(F5:F6)</f>
        <v>19956.25</v>
      </c>
      <c r="G4" s="213"/>
      <c r="H4" s="213"/>
      <c r="I4" s="179"/>
      <c r="J4" s="161"/>
    </row>
    <row r="5" spans="3:10" x14ac:dyDescent="0.25">
      <c r="C5" s="11"/>
      <c r="D5" s="15" t="s">
        <v>897</v>
      </c>
      <c r="E5" s="13">
        <v>45608</v>
      </c>
      <c r="F5" s="245">
        <v>9956.25</v>
      </c>
      <c r="G5" s="163" t="s">
        <v>1107</v>
      </c>
      <c r="H5" s="163" t="s">
        <v>1108</v>
      </c>
      <c r="I5" s="163" t="s">
        <v>20</v>
      </c>
      <c r="J5" s="163" t="s">
        <v>14</v>
      </c>
    </row>
    <row r="6" spans="3:10" x14ac:dyDescent="0.25">
      <c r="C6" s="11"/>
      <c r="D6" s="15" t="s">
        <v>898</v>
      </c>
      <c r="E6" s="13">
        <v>45625</v>
      </c>
      <c r="F6" s="245">
        <v>10000</v>
      </c>
      <c r="G6" s="163" t="s">
        <v>1109</v>
      </c>
      <c r="H6" s="163" t="s">
        <v>1110</v>
      </c>
      <c r="I6" s="163" t="s">
        <v>20</v>
      </c>
      <c r="J6" s="163" t="s">
        <v>14</v>
      </c>
    </row>
    <row r="7" spans="3:10" x14ac:dyDescent="0.25">
      <c r="C7" s="11"/>
      <c r="D7" s="18"/>
      <c r="E7" s="16"/>
      <c r="F7" s="16"/>
      <c r="G7" s="214"/>
      <c r="H7" s="16"/>
      <c r="I7" s="163"/>
      <c r="J7" s="163"/>
    </row>
    <row r="8" spans="3:10" ht="15.75" x14ac:dyDescent="0.25">
      <c r="C8" s="6" t="s">
        <v>1</v>
      </c>
      <c r="D8" s="6" t="s">
        <v>2</v>
      </c>
      <c r="E8" s="6" t="s">
        <v>3</v>
      </c>
      <c r="F8" s="6" t="s">
        <v>4</v>
      </c>
      <c r="G8" s="157" t="s">
        <v>457</v>
      </c>
      <c r="H8" s="157" t="s">
        <v>5</v>
      </c>
      <c r="I8" s="230" t="s">
        <v>40</v>
      </c>
      <c r="J8" s="6" t="s">
        <v>8</v>
      </c>
    </row>
    <row r="9" spans="3:10" ht="15.75" x14ac:dyDescent="0.25">
      <c r="C9" s="7" t="s">
        <v>899</v>
      </c>
      <c r="D9" s="8"/>
      <c r="E9" s="8"/>
      <c r="F9" s="255">
        <f>SUM(F10:F14)</f>
        <v>2300</v>
      </c>
      <c r="G9" s="213"/>
      <c r="H9" s="213"/>
      <c r="I9" s="179"/>
      <c r="J9" s="161"/>
    </row>
    <row r="10" spans="3:10" x14ac:dyDescent="0.25">
      <c r="C10" s="11"/>
      <c r="D10" s="15" t="s">
        <v>900</v>
      </c>
      <c r="E10" s="13">
        <v>45604</v>
      </c>
      <c r="F10" s="245">
        <v>300</v>
      </c>
      <c r="G10" s="214"/>
      <c r="H10" s="214"/>
      <c r="I10" s="275"/>
      <c r="J10" s="163" t="s">
        <v>14</v>
      </c>
    </row>
    <row r="11" spans="3:10" x14ac:dyDescent="0.25">
      <c r="C11" s="11"/>
      <c r="D11" s="15" t="s">
        <v>900</v>
      </c>
      <c r="E11" s="13">
        <v>45604</v>
      </c>
      <c r="F11" s="245">
        <v>500</v>
      </c>
      <c r="G11" s="214"/>
      <c r="H11" s="214"/>
      <c r="I11" s="275"/>
      <c r="J11" s="163" t="s">
        <v>14</v>
      </c>
    </row>
    <row r="12" spans="3:10" x14ac:dyDescent="0.25">
      <c r="C12" s="11"/>
      <c r="D12" s="15" t="s">
        <v>901</v>
      </c>
      <c r="E12" s="13">
        <v>45604</v>
      </c>
      <c r="F12" s="245">
        <v>500</v>
      </c>
      <c r="G12" s="214"/>
      <c r="H12" s="214"/>
      <c r="I12" s="275"/>
      <c r="J12" s="163" t="s">
        <v>14</v>
      </c>
    </row>
    <row r="13" spans="3:10" x14ac:dyDescent="0.25">
      <c r="C13" s="11"/>
      <c r="D13" s="15" t="s">
        <v>902</v>
      </c>
      <c r="E13" s="13">
        <v>45616</v>
      </c>
      <c r="F13" s="245">
        <v>500</v>
      </c>
      <c r="G13" s="214"/>
      <c r="H13" s="214"/>
      <c r="I13" s="275"/>
      <c r="J13" s="163" t="s">
        <v>14</v>
      </c>
    </row>
    <row r="14" spans="3:10" x14ac:dyDescent="0.25">
      <c r="C14" s="11"/>
      <c r="D14" s="15" t="s">
        <v>903</v>
      </c>
      <c r="E14" s="13">
        <v>45616</v>
      </c>
      <c r="F14" s="245">
        <v>500</v>
      </c>
      <c r="G14" s="214"/>
      <c r="H14" s="214"/>
      <c r="I14" s="275"/>
      <c r="J14" s="163" t="s">
        <v>14</v>
      </c>
    </row>
    <row r="15" spans="3:10" x14ac:dyDescent="0.25">
      <c r="C15" s="11"/>
      <c r="D15" s="15"/>
      <c r="E15" s="22"/>
      <c r="F15" s="245"/>
      <c r="G15" s="214"/>
      <c r="H15" s="214"/>
      <c r="I15" s="275"/>
      <c r="J15" s="163"/>
    </row>
    <row r="16" spans="3:10" x14ac:dyDescent="0.25">
      <c r="C16" s="1"/>
      <c r="D16" s="12"/>
      <c r="E16" s="22"/>
      <c r="F16" s="22"/>
      <c r="G16" s="169"/>
      <c r="H16" s="169"/>
      <c r="I16" s="12"/>
      <c r="J16" s="22"/>
    </row>
    <row r="17" spans="3:10" ht="15.75" x14ac:dyDescent="0.25">
      <c r="C17" s="6" t="s">
        <v>1</v>
      </c>
      <c r="D17" s="6" t="s">
        <v>2</v>
      </c>
      <c r="E17" s="6" t="s">
        <v>3</v>
      </c>
      <c r="F17" s="6" t="s">
        <v>4</v>
      </c>
      <c r="G17" s="157" t="s">
        <v>457</v>
      </c>
      <c r="H17" s="157" t="s">
        <v>5</v>
      </c>
      <c r="I17" s="230" t="s">
        <v>40</v>
      </c>
      <c r="J17" s="6" t="s">
        <v>8</v>
      </c>
    </row>
    <row r="18" spans="3:10" ht="15.75" x14ac:dyDescent="0.25">
      <c r="C18" s="17" t="s">
        <v>41</v>
      </c>
      <c r="D18" s="8"/>
      <c r="E18" s="8"/>
      <c r="F18" s="255">
        <f>SUM(F19:F19)</f>
        <v>66148.759999999995</v>
      </c>
      <c r="G18" s="213"/>
      <c r="H18" s="213"/>
      <c r="I18" s="179"/>
      <c r="J18" s="161"/>
    </row>
    <row r="19" spans="3:10" x14ac:dyDescent="0.25">
      <c r="C19" s="11"/>
      <c r="D19" s="15" t="s">
        <v>904</v>
      </c>
      <c r="E19" s="22" t="s">
        <v>905</v>
      </c>
      <c r="F19" s="246">
        <v>66148.759999999995</v>
      </c>
      <c r="G19" s="176" t="s">
        <v>289</v>
      </c>
      <c r="H19" s="214"/>
      <c r="I19" s="242" t="s">
        <v>43</v>
      </c>
      <c r="J19" s="243" t="s">
        <v>14</v>
      </c>
    </row>
    <row r="20" spans="3:10" x14ac:dyDescent="0.25">
      <c r="C20" s="11"/>
      <c r="D20" s="15"/>
      <c r="E20" s="16"/>
      <c r="F20" s="16"/>
      <c r="G20" s="214"/>
      <c r="H20" s="214"/>
      <c r="I20" s="65"/>
      <c r="J20" s="65"/>
    </row>
    <row r="21" spans="3:10" x14ac:dyDescent="0.25">
      <c r="C21" s="11"/>
      <c r="D21" s="23"/>
      <c r="E21" s="25"/>
      <c r="F21" s="22"/>
      <c r="G21" s="169"/>
      <c r="H21" s="169"/>
      <c r="I21" s="16"/>
      <c r="J21" s="16"/>
    </row>
    <row r="22" spans="3:10" ht="15.75" x14ac:dyDescent="0.25">
      <c r="C22" s="6" t="s">
        <v>1</v>
      </c>
      <c r="D22" s="6" t="s">
        <v>2</v>
      </c>
      <c r="E22" s="6" t="s">
        <v>3</v>
      </c>
      <c r="F22" s="6" t="s">
        <v>4</v>
      </c>
      <c r="G22" s="157" t="s">
        <v>457</v>
      </c>
      <c r="H22" s="157" t="s">
        <v>5</v>
      </c>
      <c r="I22" s="6" t="s">
        <v>15</v>
      </c>
      <c r="J22" s="6" t="s">
        <v>8</v>
      </c>
    </row>
    <row r="23" spans="3:10" ht="15.75" x14ac:dyDescent="0.25">
      <c r="C23" s="7" t="s">
        <v>362</v>
      </c>
      <c r="D23" s="8"/>
      <c r="E23" s="8"/>
      <c r="F23" s="255">
        <f>SUM(F24:F36)</f>
        <v>447481.87000000005</v>
      </c>
      <c r="G23" s="213"/>
      <c r="H23" s="213"/>
      <c r="I23" s="179"/>
      <c r="J23" s="161"/>
    </row>
    <row r="24" spans="3:10" x14ac:dyDescent="0.25">
      <c r="C24" s="11"/>
      <c r="D24" s="23" t="s">
        <v>521</v>
      </c>
      <c r="E24" s="13">
        <v>45624</v>
      </c>
      <c r="F24" s="245">
        <v>5089.21</v>
      </c>
      <c r="G24" s="163" t="s">
        <v>522</v>
      </c>
      <c r="H24" s="163" t="s">
        <v>523</v>
      </c>
      <c r="I24" s="163" t="s">
        <v>20</v>
      </c>
      <c r="J24" s="163" t="s">
        <v>14</v>
      </c>
    </row>
    <row r="25" spans="3:10" x14ac:dyDescent="0.25">
      <c r="C25" s="11"/>
      <c r="D25" s="23" t="s">
        <v>908</v>
      </c>
      <c r="E25" s="13">
        <v>45624</v>
      </c>
      <c r="F25" s="245">
        <v>37577.79</v>
      </c>
      <c r="G25" s="163" t="s">
        <v>1111</v>
      </c>
      <c r="H25" s="163" t="s">
        <v>1112</v>
      </c>
      <c r="I25" s="163" t="s">
        <v>20</v>
      </c>
      <c r="J25" s="163" t="s">
        <v>14</v>
      </c>
    </row>
    <row r="26" spans="3:10" ht="25.5" x14ac:dyDescent="0.25">
      <c r="C26" s="11"/>
      <c r="D26" s="23" t="s">
        <v>909</v>
      </c>
      <c r="E26" s="13">
        <v>45624</v>
      </c>
      <c r="F26" s="245">
        <v>12355.62</v>
      </c>
      <c r="G26" s="163" t="s">
        <v>565</v>
      </c>
      <c r="H26" s="163" t="s">
        <v>566</v>
      </c>
      <c r="I26" s="163" t="s">
        <v>20</v>
      </c>
      <c r="J26" s="163" t="s">
        <v>14</v>
      </c>
    </row>
    <row r="27" spans="3:10" x14ac:dyDescent="0.25">
      <c r="C27" s="11"/>
      <c r="D27" s="23" t="s">
        <v>910</v>
      </c>
      <c r="E27" s="13">
        <v>45624</v>
      </c>
      <c r="F27" s="245">
        <v>12452.61</v>
      </c>
      <c r="G27" s="163" t="s">
        <v>247</v>
      </c>
      <c r="H27" s="163" t="s">
        <v>196</v>
      </c>
      <c r="I27" s="163" t="s">
        <v>20</v>
      </c>
      <c r="J27" s="163" t="s">
        <v>14</v>
      </c>
    </row>
    <row r="28" spans="3:10" x14ac:dyDescent="0.25">
      <c r="C28" s="11"/>
      <c r="D28" s="23" t="s">
        <v>911</v>
      </c>
      <c r="E28" s="13">
        <v>45624</v>
      </c>
      <c r="F28" s="245">
        <v>77424.350000000006</v>
      </c>
      <c r="G28" s="163" t="s">
        <v>1113</v>
      </c>
      <c r="H28" s="163" t="s">
        <v>1114</v>
      </c>
      <c r="I28" s="163" t="s">
        <v>20</v>
      </c>
      <c r="J28" s="163" t="s">
        <v>14</v>
      </c>
    </row>
    <row r="29" spans="3:10" x14ac:dyDescent="0.25">
      <c r="C29" s="11"/>
      <c r="D29" s="23" t="s">
        <v>912</v>
      </c>
      <c r="E29" s="13">
        <v>45624</v>
      </c>
      <c r="F29" s="245">
        <v>34261.660000000003</v>
      </c>
      <c r="G29" s="163" t="s">
        <v>420</v>
      </c>
      <c r="H29" s="163" t="s">
        <v>419</v>
      </c>
      <c r="I29" s="163" t="s">
        <v>20</v>
      </c>
      <c r="J29" s="163" t="s">
        <v>14</v>
      </c>
    </row>
    <row r="30" spans="3:10" x14ac:dyDescent="0.25">
      <c r="C30" s="11"/>
      <c r="D30" s="23" t="s">
        <v>913</v>
      </c>
      <c r="E30" s="13">
        <v>45624</v>
      </c>
      <c r="F30" s="245">
        <v>11393.85</v>
      </c>
      <c r="G30" s="163" t="s">
        <v>262</v>
      </c>
      <c r="H30" s="163" t="s">
        <v>224</v>
      </c>
      <c r="I30" s="163" t="s">
        <v>20</v>
      </c>
      <c r="J30" s="163" t="s">
        <v>14</v>
      </c>
    </row>
    <row r="31" spans="3:10" x14ac:dyDescent="0.25">
      <c r="C31" s="11"/>
      <c r="D31" s="23" t="s">
        <v>914</v>
      </c>
      <c r="E31" s="13">
        <v>45624</v>
      </c>
      <c r="F31" s="245">
        <v>18679.490000000002</v>
      </c>
      <c r="G31" s="163" t="s">
        <v>669</v>
      </c>
      <c r="H31" s="163" t="s">
        <v>670</v>
      </c>
      <c r="I31" s="163" t="s">
        <v>20</v>
      </c>
      <c r="J31" s="163" t="s">
        <v>14</v>
      </c>
    </row>
    <row r="32" spans="3:10" x14ac:dyDescent="0.25">
      <c r="C32" s="11"/>
      <c r="D32" s="23" t="s">
        <v>915</v>
      </c>
      <c r="E32" s="13">
        <v>45624</v>
      </c>
      <c r="F32" s="245">
        <v>110418.89</v>
      </c>
      <c r="G32" s="163" t="s">
        <v>1115</v>
      </c>
      <c r="H32" s="163" t="s">
        <v>1116</v>
      </c>
      <c r="I32" s="163" t="s">
        <v>20</v>
      </c>
      <c r="J32" s="163" t="s">
        <v>14</v>
      </c>
    </row>
    <row r="33" spans="3:10" x14ac:dyDescent="0.25">
      <c r="C33" s="11"/>
      <c r="D33" s="23" t="s">
        <v>916</v>
      </c>
      <c r="E33" s="13">
        <v>45624</v>
      </c>
      <c r="F33" s="245">
        <v>31296.01</v>
      </c>
      <c r="G33" s="163" t="s">
        <v>1117</v>
      </c>
      <c r="H33" s="163" t="s">
        <v>1118</v>
      </c>
      <c r="I33" s="163" t="s">
        <v>20</v>
      </c>
      <c r="J33" s="163" t="s">
        <v>14</v>
      </c>
    </row>
    <row r="34" spans="3:10" x14ac:dyDescent="0.25">
      <c r="C34" s="11"/>
      <c r="D34" s="23" t="s">
        <v>779</v>
      </c>
      <c r="E34" s="13">
        <v>45624</v>
      </c>
      <c r="F34" s="245">
        <v>6740.6</v>
      </c>
      <c r="G34" s="163" t="s">
        <v>591</v>
      </c>
      <c r="H34" s="163" t="s">
        <v>592</v>
      </c>
      <c r="I34" s="163" t="s">
        <v>20</v>
      </c>
      <c r="J34" s="163" t="s">
        <v>14</v>
      </c>
    </row>
    <row r="35" spans="3:10" x14ac:dyDescent="0.25">
      <c r="C35" s="11"/>
      <c r="D35" s="23" t="s">
        <v>917</v>
      </c>
      <c r="E35" s="13">
        <v>45624</v>
      </c>
      <c r="F35" s="245">
        <v>62084.2</v>
      </c>
      <c r="G35" s="163" t="s">
        <v>1119</v>
      </c>
      <c r="H35" s="163" t="s">
        <v>1120</v>
      </c>
      <c r="I35" s="163" t="s">
        <v>20</v>
      </c>
      <c r="J35" s="163" t="s">
        <v>14</v>
      </c>
    </row>
    <row r="36" spans="3:10" x14ac:dyDescent="0.25">
      <c r="C36" s="11"/>
      <c r="D36" s="23" t="s">
        <v>918</v>
      </c>
      <c r="E36" s="13">
        <v>45624</v>
      </c>
      <c r="F36" s="245">
        <v>27707.59</v>
      </c>
      <c r="G36" s="163" t="s">
        <v>1121</v>
      </c>
      <c r="H36" s="163" t="s">
        <v>1122</v>
      </c>
      <c r="I36" s="163" t="s">
        <v>20</v>
      </c>
      <c r="J36" s="163" t="s">
        <v>14</v>
      </c>
    </row>
    <row r="37" spans="3:10" x14ac:dyDescent="0.25">
      <c r="C37" s="1"/>
      <c r="D37" s="23"/>
      <c r="E37" s="22"/>
      <c r="F37" s="22"/>
      <c r="G37" s="163" t="s">
        <v>240</v>
      </c>
      <c r="H37" s="163" t="s">
        <v>183</v>
      </c>
      <c r="I37" s="65"/>
      <c r="J37" s="65"/>
    </row>
    <row r="38" spans="3:10" ht="15.75" x14ac:dyDescent="0.25">
      <c r="C38" s="6" t="s">
        <v>1</v>
      </c>
      <c r="D38" s="6" t="s">
        <v>2</v>
      </c>
      <c r="E38" s="6" t="s">
        <v>3</v>
      </c>
      <c r="F38" s="6" t="s">
        <v>4</v>
      </c>
      <c r="G38" s="157" t="s">
        <v>457</v>
      </c>
      <c r="H38" s="157" t="s">
        <v>5</v>
      </c>
      <c r="I38" s="6" t="s">
        <v>458</v>
      </c>
      <c r="J38" s="6" t="s">
        <v>8</v>
      </c>
    </row>
    <row r="39" spans="3:10" ht="15.75" x14ac:dyDescent="0.25">
      <c r="C39" s="7" t="s">
        <v>919</v>
      </c>
      <c r="D39" s="8"/>
      <c r="E39" s="8"/>
      <c r="F39" s="255">
        <f>SUM(F40:F48)</f>
        <v>162626.51</v>
      </c>
      <c r="G39" s="213"/>
      <c r="H39" s="213"/>
      <c r="I39" s="179"/>
      <c r="J39" s="161"/>
    </row>
    <row r="40" spans="3:10" x14ac:dyDescent="0.25">
      <c r="C40" s="114"/>
      <c r="D40" s="12" t="s">
        <v>920</v>
      </c>
      <c r="E40" s="13">
        <v>45597</v>
      </c>
      <c r="F40" s="245">
        <v>25113.919999999998</v>
      </c>
      <c r="G40" s="274"/>
      <c r="H40" s="214"/>
      <c r="I40" s="163" t="s">
        <v>794</v>
      </c>
      <c r="J40" s="163" t="s">
        <v>14</v>
      </c>
    </row>
    <row r="41" spans="3:10" x14ac:dyDescent="0.25">
      <c r="C41" s="114"/>
      <c r="D41" s="12" t="s">
        <v>921</v>
      </c>
      <c r="E41" s="13">
        <v>45597</v>
      </c>
      <c r="F41" s="245">
        <v>13604.71</v>
      </c>
      <c r="G41" s="276"/>
      <c r="H41" s="169"/>
      <c r="I41" s="163" t="s">
        <v>794</v>
      </c>
      <c r="J41" s="163" t="s">
        <v>14</v>
      </c>
    </row>
    <row r="42" spans="3:10" x14ac:dyDescent="0.25">
      <c r="C42" s="114"/>
      <c r="D42" s="12" t="s">
        <v>922</v>
      </c>
      <c r="E42" s="20">
        <v>45624</v>
      </c>
      <c r="F42" s="245">
        <v>1817.51</v>
      </c>
      <c r="G42" s="276"/>
      <c r="H42" s="169"/>
      <c r="I42" s="163" t="s">
        <v>794</v>
      </c>
      <c r="J42" s="163" t="s">
        <v>14</v>
      </c>
    </row>
    <row r="43" spans="3:10" x14ac:dyDescent="0.25">
      <c r="C43" s="114"/>
      <c r="D43" s="12" t="s">
        <v>923</v>
      </c>
      <c r="E43" s="20">
        <v>45624</v>
      </c>
      <c r="F43" s="245">
        <v>10605.22</v>
      </c>
      <c r="G43" s="276"/>
      <c r="H43" s="169"/>
      <c r="I43" s="163" t="s">
        <v>794</v>
      </c>
      <c r="J43" s="163" t="s">
        <v>14</v>
      </c>
    </row>
    <row r="44" spans="3:10" x14ac:dyDescent="0.25">
      <c r="C44" s="114"/>
      <c r="D44" s="12" t="s">
        <v>924</v>
      </c>
      <c r="E44" s="20">
        <v>45624</v>
      </c>
      <c r="F44" s="245">
        <v>29152.5</v>
      </c>
      <c r="G44" s="276"/>
      <c r="H44" s="169"/>
      <c r="I44" s="163" t="s">
        <v>794</v>
      </c>
      <c r="J44" s="163" t="s">
        <v>14</v>
      </c>
    </row>
    <row r="45" spans="3:10" x14ac:dyDescent="0.25">
      <c r="C45" s="114"/>
      <c r="D45" s="12" t="s">
        <v>925</v>
      </c>
      <c r="E45" s="20">
        <v>45624</v>
      </c>
      <c r="F45" s="245">
        <v>2098.9899999999998</v>
      </c>
      <c r="G45" s="276"/>
      <c r="H45" s="169"/>
      <c r="I45" s="163" t="s">
        <v>794</v>
      </c>
      <c r="J45" s="163" t="s">
        <v>14</v>
      </c>
    </row>
    <row r="46" spans="3:10" x14ac:dyDescent="0.25">
      <c r="C46" s="114"/>
      <c r="D46" s="12" t="s">
        <v>926</v>
      </c>
      <c r="E46" s="20">
        <v>45624</v>
      </c>
      <c r="F46" s="245">
        <v>8733.66</v>
      </c>
      <c r="G46" s="276"/>
      <c r="H46" s="169"/>
      <c r="I46" s="163" t="s">
        <v>794</v>
      </c>
      <c r="J46" s="163" t="s">
        <v>14</v>
      </c>
    </row>
    <row r="47" spans="3:10" x14ac:dyDescent="0.25">
      <c r="C47" s="114"/>
      <c r="D47" s="12" t="s">
        <v>927</v>
      </c>
      <c r="E47" s="20">
        <v>45624</v>
      </c>
      <c r="F47" s="245">
        <v>32500</v>
      </c>
      <c r="G47" s="276"/>
      <c r="H47" s="169"/>
      <c r="I47" s="163" t="s">
        <v>794</v>
      </c>
      <c r="J47" s="163" t="s">
        <v>14</v>
      </c>
    </row>
    <row r="48" spans="3:10" x14ac:dyDescent="0.25">
      <c r="C48" s="114"/>
      <c r="D48" s="12" t="s">
        <v>928</v>
      </c>
      <c r="E48" s="20">
        <v>45624</v>
      </c>
      <c r="F48" s="245">
        <v>39000</v>
      </c>
      <c r="G48" s="276"/>
      <c r="H48" s="169"/>
      <c r="I48" s="163" t="s">
        <v>794</v>
      </c>
      <c r="J48" s="163" t="s">
        <v>14</v>
      </c>
    </row>
    <row r="49" spans="3:10" x14ac:dyDescent="0.25">
      <c r="C49" s="114"/>
      <c r="D49" s="12"/>
      <c r="E49" s="16"/>
      <c r="F49" s="22"/>
      <c r="G49" s="276"/>
      <c r="H49" s="169"/>
      <c r="I49" s="163"/>
      <c r="J49" s="163"/>
    </row>
    <row r="50" spans="3:10" x14ac:dyDescent="0.25">
      <c r="C50" s="115"/>
      <c r="D50" s="12"/>
      <c r="E50" s="16"/>
      <c r="F50" s="22"/>
      <c r="G50" s="169"/>
      <c r="H50" s="169"/>
      <c r="I50" s="15"/>
      <c r="J50" s="13"/>
    </row>
  </sheetData>
  <mergeCells count="2">
    <mergeCell ref="C1:I2"/>
    <mergeCell ref="J1:J2"/>
  </mergeCells>
  <pageMargins left="0.70866141732283472" right="0.70866141732283472" top="0.74803149606299213" bottom="0.74803149606299213" header="0.31496062992125984" footer="0.31496062992125984"/>
  <pageSetup paperSize="9" scale="43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2794-7506-400E-973D-CD3DF5D25ABC}">
  <dimension ref="C1:J138"/>
  <sheetViews>
    <sheetView workbookViewId="0">
      <selection activeCell="J139" sqref="B1:J139"/>
    </sheetView>
  </sheetViews>
  <sheetFormatPr defaultRowHeight="15" x14ac:dyDescent="0.25"/>
  <cols>
    <col min="3" max="3" width="24.5703125" bestFit="1" customWidth="1"/>
    <col min="4" max="4" width="44.85546875" bestFit="1" customWidth="1"/>
    <col min="5" max="5" width="17" bestFit="1" customWidth="1"/>
    <col min="6" max="6" width="17.5703125" bestFit="1" customWidth="1"/>
    <col min="7" max="7" width="18.7109375" customWidth="1"/>
    <col min="8" max="8" width="23.140625" customWidth="1"/>
    <col min="9" max="9" width="24.140625" bestFit="1" customWidth="1"/>
    <col min="10" max="10" width="37.7109375" bestFit="1" customWidth="1"/>
  </cols>
  <sheetData>
    <row r="1" spans="3:10" x14ac:dyDescent="0.25">
      <c r="C1" s="267"/>
      <c r="D1" s="267"/>
      <c r="E1" s="267"/>
      <c r="F1" s="267"/>
      <c r="G1" s="267"/>
      <c r="H1" s="267"/>
      <c r="I1" s="267"/>
      <c r="J1" s="273" t="s">
        <v>906</v>
      </c>
    </row>
    <row r="2" spans="3:10" ht="65.25" customHeight="1" x14ac:dyDescent="0.25">
      <c r="C2" s="267"/>
      <c r="D2" s="267"/>
      <c r="E2" s="267"/>
      <c r="F2" s="267"/>
      <c r="G2" s="267"/>
      <c r="H2" s="267"/>
      <c r="I2" s="267"/>
      <c r="J2" s="273"/>
    </row>
    <row r="3" spans="3:10" ht="15.75" x14ac:dyDescent="0.25">
      <c r="C3" s="6" t="s">
        <v>1</v>
      </c>
      <c r="D3" s="6" t="s">
        <v>2</v>
      </c>
      <c r="E3" s="6" t="s">
        <v>3</v>
      </c>
      <c r="F3" s="6" t="s">
        <v>4</v>
      </c>
      <c r="G3" s="157" t="s">
        <v>457</v>
      </c>
      <c r="H3" s="157" t="s">
        <v>5</v>
      </c>
      <c r="I3" s="6" t="s">
        <v>458</v>
      </c>
      <c r="J3" s="6" t="s">
        <v>8</v>
      </c>
    </row>
    <row r="4" spans="3:10" ht="15.75" x14ac:dyDescent="0.25">
      <c r="C4" s="7" t="s">
        <v>929</v>
      </c>
      <c r="D4" s="8"/>
      <c r="E4" s="8"/>
      <c r="F4" s="255">
        <f>SUM(F5:F38)</f>
        <v>1465200</v>
      </c>
      <c r="G4" s="213"/>
      <c r="H4" s="213"/>
      <c r="I4" s="179"/>
      <c r="J4" s="161"/>
    </row>
    <row r="5" spans="3:10" x14ac:dyDescent="0.25">
      <c r="C5" s="11"/>
      <c r="D5" s="15" t="s">
        <v>930</v>
      </c>
      <c r="E5" s="13">
        <v>45636</v>
      </c>
      <c r="F5" s="247">
        <v>9900</v>
      </c>
      <c r="G5" s="176" t="s">
        <v>1022</v>
      </c>
      <c r="H5" s="214"/>
      <c r="I5" s="163" t="s">
        <v>948</v>
      </c>
      <c r="J5" s="31" t="s">
        <v>14</v>
      </c>
    </row>
    <row r="6" spans="3:10" x14ac:dyDescent="0.25">
      <c r="C6" s="11"/>
      <c r="D6" s="15" t="s">
        <v>930</v>
      </c>
      <c r="E6" s="13">
        <v>45636</v>
      </c>
      <c r="F6" s="247">
        <v>12900</v>
      </c>
      <c r="G6" s="176" t="s">
        <v>1022</v>
      </c>
      <c r="H6" s="214"/>
      <c r="I6" s="163" t="s">
        <v>948</v>
      </c>
      <c r="J6" s="31" t="s">
        <v>14</v>
      </c>
    </row>
    <row r="7" spans="3:10" x14ac:dyDescent="0.25">
      <c r="C7" s="11"/>
      <c r="D7" s="15" t="s">
        <v>931</v>
      </c>
      <c r="E7" s="13">
        <v>45636</v>
      </c>
      <c r="F7" s="247">
        <v>31500</v>
      </c>
      <c r="G7" s="176" t="s">
        <v>885</v>
      </c>
      <c r="H7" s="169"/>
      <c r="I7" s="163" t="s">
        <v>948</v>
      </c>
      <c r="J7" s="31" t="s">
        <v>14</v>
      </c>
    </row>
    <row r="8" spans="3:10" x14ac:dyDescent="0.25">
      <c r="C8" s="11"/>
      <c r="D8" s="15" t="s">
        <v>931</v>
      </c>
      <c r="E8" s="13">
        <v>45636</v>
      </c>
      <c r="F8" s="247">
        <v>78600</v>
      </c>
      <c r="G8" s="176" t="s">
        <v>885</v>
      </c>
      <c r="H8" s="214"/>
      <c r="I8" s="163" t="s">
        <v>948</v>
      </c>
      <c r="J8" s="31" t="s">
        <v>14</v>
      </c>
    </row>
    <row r="9" spans="3:10" x14ac:dyDescent="0.25">
      <c r="C9" s="11"/>
      <c r="D9" s="15" t="s">
        <v>932</v>
      </c>
      <c r="E9" s="13">
        <v>45636</v>
      </c>
      <c r="F9" s="247">
        <v>45000</v>
      </c>
      <c r="G9" s="176" t="s">
        <v>1023</v>
      </c>
      <c r="H9" s="214"/>
      <c r="I9" s="163" t="s">
        <v>948</v>
      </c>
      <c r="J9" s="31" t="s">
        <v>14</v>
      </c>
    </row>
    <row r="10" spans="3:10" x14ac:dyDescent="0.25">
      <c r="C10" s="11"/>
      <c r="D10" s="15" t="s">
        <v>932</v>
      </c>
      <c r="E10" s="13">
        <v>45636</v>
      </c>
      <c r="F10" s="247">
        <v>112500</v>
      </c>
      <c r="G10" s="176" t="s">
        <v>1023</v>
      </c>
      <c r="H10" s="214"/>
      <c r="I10" s="163" t="s">
        <v>948</v>
      </c>
      <c r="J10" s="31" t="s">
        <v>14</v>
      </c>
    </row>
    <row r="11" spans="3:10" x14ac:dyDescent="0.25">
      <c r="C11" s="11"/>
      <c r="D11" s="15" t="s">
        <v>933</v>
      </c>
      <c r="E11" s="13">
        <v>45636</v>
      </c>
      <c r="F11" s="247">
        <v>10500</v>
      </c>
      <c r="G11" s="176" t="s">
        <v>1024</v>
      </c>
      <c r="H11" s="214"/>
      <c r="I11" s="163" t="s">
        <v>948</v>
      </c>
      <c r="J11" s="31" t="s">
        <v>14</v>
      </c>
    </row>
    <row r="12" spans="3:10" x14ac:dyDescent="0.25">
      <c r="C12" s="11"/>
      <c r="D12" s="15" t="s">
        <v>933</v>
      </c>
      <c r="E12" s="13">
        <v>45636</v>
      </c>
      <c r="F12" s="247">
        <v>13500</v>
      </c>
      <c r="G12" s="176" t="s">
        <v>1024</v>
      </c>
      <c r="H12" s="214"/>
      <c r="I12" s="163" t="s">
        <v>948</v>
      </c>
      <c r="J12" s="31" t="s">
        <v>14</v>
      </c>
    </row>
    <row r="13" spans="3:10" x14ac:dyDescent="0.25">
      <c r="C13" s="11"/>
      <c r="D13" s="15" t="s">
        <v>934</v>
      </c>
      <c r="E13" s="13">
        <v>45638</v>
      </c>
      <c r="F13" s="247">
        <v>10500</v>
      </c>
      <c r="G13" s="176" t="s">
        <v>1025</v>
      </c>
      <c r="H13" s="214"/>
      <c r="I13" s="163" t="s">
        <v>948</v>
      </c>
      <c r="J13" s="31" t="s">
        <v>14</v>
      </c>
    </row>
    <row r="14" spans="3:10" x14ac:dyDescent="0.25">
      <c r="C14" s="11"/>
      <c r="D14" s="15" t="s">
        <v>934</v>
      </c>
      <c r="E14" s="13">
        <v>45638</v>
      </c>
      <c r="F14" s="247">
        <v>13500</v>
      </c>
      <c r="G14" s="176" t="s">
        <v>1025</v>
      </c>
      <c r="H14" s="214"/>
      <c r="I14" s="163" t="s">
        <v>948</v>
      </c>
      <c r="J14" s="31" t="s">
        <v>14</v>
      </c>
    </row>
    <row r="15" spans="3:10" x14ac:dyDescent="0.25">
      <c r="C15" s="11"/>
      <c r="D15" s="15" t="s">
        <v>935</v>
      </c>
      <c r="E15" s="13">
        <v>45638</v>
      </c>
      <c r="F15" s="247">
        <v>45000</v>
      </c>
      <c r="G15" s="176" t="s">
        <v>1026</v>
      </c>
      <c r="H15" s="214"/>
      <c r="I15" s="163" t="s">
        <v>948</v>
      </c>
      <c r="J15" s="31" t="s">
        <v>14</v>
      </c>
    </row>
    <row r="16" spans="3:10" x14ac:dyDescent="0.25">
      <c r="C16" s="11"/>
      <c r="D16" s="15" t="s">
        <v>935</v>
      </c>
      <c r="E16" s="13">
        <v>45638</v>
      </c>
      <c r="F16" s="247">
        <v>112500</v>
      </c>
      <c r="G16" s="176" t="s">
        <v>1026</v>
      </c>
      <c r="H16" s="214"/>
      <c r="I16" s="163" t="s">
        <v>948</v>
      </c>
      <c r="J16" s="31" t="s">
        <v>14</v>
      </c>
    </row>
    <row r="17" spans="3:10" x14ac:dyDescent="0.25">
      <c r="C17" s="11"/>
      <c r="D17" s="15" t="s">
        <v>936</v>
      </c>
      <c r="E17" s="13">
        <v>45642</v>
      </c>
      <c r="F17" s="247">
        <v>7200</v>
      </c>
      <c r="G17" s="176" t="s">
        <v>398</v>
      </c>
      <c r="H17" s="214"/>
      <c r="I17" s="163" t="s">
        <v>948</v>
      </c>
      <c r="J17" s="31" t="s">
        <v>14</v>
      </c>
    </row>
    <row r="18" spans="3:10" x14ac:dyDescent="0.25">
      <c r="C18" s="11"/>
      <c r="D18" s="15" t="s">
        <v>936</v>
      </c>
      <c r="E18" s="13">
        <v>45642</v>
      </c>
      <c r="F18" s="247">
        <v>9300</v>
      </c>
      <c r="G18" s="176" t="s">
        <v>398</v>
      </c>
      <c r="H18" s="214"/>
      <c r="I18" s="163" t="s">
        <v>948</v>
      </c>
      <c r="J18" s="31" t="s">
        <v>14</v>
      </c>
    </row>
    <row r="19" spans="3:10" x14ac:dyDescent="0.25">
      <c r="C19" s="11"/>
      <c r="D19" s="15" t="s">
        <v>937</v>
      </c>
      <c r="E19" s="13">
        <v>45645</v>
      </c>
      <c r="F19" s="247">
        <v>112500</v>
      </c>
      <c r="G19" s="176" t="s">
        <v>1027</v>
      </c>
      <c r="H19" s="214"/>
      <c r="I19" s="163" t="s">
        <v>948</v>
      </c>
      <c r="J19" s="31" t="s">
        <v>14</v>
      </c>
    </row>
    <row r="20" spans="3:10" x14ac:dyDescent="0.25">
      <c r="C20" s="11"/>
      <c r="D20" s="15" t="s">
        <v>937</v>
      </c>
      <c r="E20" s="13">
        <v>45645</v>
      </c>
      <c r="F20" s="247">
        <v>45000</v>
      </c>
      <c r="G20" s="176" t="s">
        <v>1027</v>
      </c>
      <c r="H20" s="214"/>
      <c r="I20" s="163" t="s">
        <v>948</v>
      </c>
      <c r="J20" s="31" t="s">
        <v>14</v>
      </c>
    </row>
    <row r="21" spans="3:10" x14ac:dyDescent="0.25">
      <c r="C21" s="11"/>
      <c r="D21" s="15" t="s">
        <v>938</v>
      </c>
      <c r="E21" s="13">
        <v>45645</v>
      </c>
      <c r="F21" s="247">
        <v>23400</v>
      </c>
      <c r="G21" s="176" t="s">
        <v>1028</v>
      </c>
      <c r="H21" s="214"/>
      <c r="I21" s="163" t="s">
        <v>948</v>
      </c>
      <c r="J21" s="31" t="s">
        <v>14</v>
      </c>
    </row>
    <row r="22" spans="3:10" x14ac:dyDescent="0.25">
      <c r="C22" s="11"/>
      <c r="D22" s="15" t="s">
        <v>938</v>
      </c>
      <c r="E22" s="13">
        <v>45645</v>
      </c>
      <c r="F22" s="247">
        <v>14100</v>
      </c>
      <c r="G22" s="176" t="s">
        <v>1028</v>
      </c>
      <c r="H22" s="214"/>
      <c r="I22" s="163" t="s">
        <v>948</v>
      </c>
      <c r="J22" s="31" t="s">
        <v>14</v>
      </c>
    </row>
    <row r="23" spans="3:10" x14ac:dyDescent="0.25">
      <c r="C23" s="11"/>
      <c r="D23" s="15" t="s">
        <v>939</v>
      </c>
      <c r="E23" s="13">
        <v>45645</v>
      </c>
      <c r="F23" s="247">
        <v>10800</v>
      </c>
      <c r="G23" s="176" t="s">
        <v>1029</v>
      </c>
      <c r="H23" s="214"/>
      <c r="I23" s="163" t="s">
        <v>948</v>
      </c>
      <c r="J23" s="31" t="s">
        <v>14</v>
      </c>
    </row>
    <row r="24" spans="3:10" x14ac:dyDescent="0.25">
      <c r="C24" s="11"/>
      <c r="D24" s="15" t="s">
        <v>939</v>
      </c>
      <c r="E24" s="13">
        <v>45645</v>
      </c>
      <c r="F24" s="247">
        <v>8400</v>
      </c>
      <c r="G24" s="176" t="s">
        <v>1029</v>
      </c>
      <c r="H24" s="214"/>
      <c r="I24" s="163" t="s">
        <v>948</v>
      </c>
      <c r="J24" s="31" t="s">
        <v>14</v>
      </c>
    </row>
    <row r="25" spans="3:10" x14ac:dyDescent="0.25">
      <c r="C25" s="11"/>
      <c r="D25" s="15" t="s">
        <v>940</v>
      </c>
      <c r="E25" s="20">
        <v>45656</v>
      </c>
      <c r="F25" s="247">
        <v>22200</v>
      </c>
      <c r="G25" s="176" t="s">
        <v>1030</v>
      </c>
      <c r="H25" s="214"/>
      <c r="I25" s="163" t="s">
        <v>948</v>
      </c>
      <c r="J25" s="31" t="s">
        <v>14</v>
      </c>
    </row>
    <row r="26" spans="3:10" x14ac:dyDescent="0.25">
      <c r="C26" s="11"/>
      <c r="D26" s="15" t="s">
        <v>941</v>
      </c>
      <c r="E26" s="20">
        <v>45656</v>
      </c>
      <c r="F26" s="247">
        <v>36900</v>
      </c>
      <c r="G26" s="176" t="s">
        <v>1030</v>
      </c>
      <c r="H26" s="214"/>
      <c r="I26" s="163" t="s">
        <v>948</v>
      </c>
      <c r="J26" s="31" t="s">
        <v>14</v>
      </c>
    </row>
    <row r="27" spans="3:10" x14ac:dyDescent="0.25">
      <c r="C27" s="11"/>
      <c r="D27" s="15" t="s">
        <v>942</v>
      </c>
      <c r="E27" s="20">
        <v>45656</v>
      </c>
      <c r="F27" s="247">
        <v>25500</v>
      </c>
      <c r="G27" s="176" t="s">
        <v>1031</v>
      </c>
      <c r="H27" s="214"/>
      <c r="I27" s="163" t="s">
        <v>948</v>
      </c>
      <c r="J27" s="31" t="s">
        <v>14</v>
      </c>
    </row>
    <row r="28" spans="3:10" x14ac:dyDescent="0.25">
      <c r="C28" s="11"/>
      <c r="D28" s="15" t="s">
        <v>942</v>
      </c>
      <c r="E28" s="20">
        <v>45656</v>
      </c>
      <c r="F28" s="247">
        <v>42600</v>
      </c>
      <c r="G28" s="176" t="s">
        <v>1031</v>
      </c>
      <c r="H28" s="214"/>
      <c r="I28" s="163" t="s">
        <v>948</v>
      </c>
      <c r="J28" s="31" t="s">
        <v>14</v>
      </c>
    </row>
    <row r="29" spans="3:10" x14ac:dyDescent="0.25">
      <c r="C29" s="11"/>
      <c r="D29" s="15" t="s">
        <v>943</v>
      </c>
      <c r="E29" s="20">
        <v>45656</v>
      </c>
      <c r="F29" s="247">
        <v>28800</v>
      </c>
      <c r="G29" s="176" t="s">
        <v>1032</v>
      </c>
      <c r="H29" s="214"/>
      <c r="I29" s="163" t="s">
        <v>948</v>
      </c>
      <c r="J29" s="31" t="s">
        <v>14</v>
      </c>
    </row>
    <row r="30" spans="3:10" x14ac:dyDescent="0.25">
      <c r="C30" s="11"/>
      <c r="D30" s="15" t="s">
        <v>943</v>
      </c>
      <c r="E30" s="20">
        <v>45656</v>
      </c>
      <c r="F30" s="247">
        <v>48000</v>
      </c>
      <c r="G30" s="176" t="s">
        <v>1032</v>
      </c>
      <c r="H30" s="214"/>
      <c r="I30" s="163" t="s">
        <v>948</v>
      </c>
      <c r="J30" s="31" t="s">
        <v>14</v>
      </c>
    </row>
    <row r="31" spans="3:10" x14ac:dyDescent="0.25">
      <c r="C31" s="11"/>
      <c r="D31" s="15" t="s">
        <v>944</v>
      </c>
      <c r="E31" s="20">
        <v>45656</v>
      </c>
      <c r="F31" s="247">
        <v>66900</v>
      </c>
      <c r="G31" s="176" t="s">
        <v>1033</v>
      </c>
      <c r="H31" s="214"/>
      <c r="I31" s="163" t="s">
        <v>948</v>
      </c>
      <c r="J31" s="31" t="s">
        <v>14</v>
      </c>
    </row>
    <row r="32" spans="3:10" x14ac:dyDescent="0.25">
      <c r="C32" s="11"/>
      <c r="D32" s="15" t="s">
        <v>944</v>
      </c>
      <c r="E32" s="20">
        <v>45656</v>
      </c>
      <c r="F32" s="247">
        <v>111600</v>
      </c>
      <c r="G32" s="176" t="s">
        <v>1033</v>
      </c>
      <c r="H32" s="214"/>
      <c r="I32" s="163" t="s">
        <v>948</v>
      </c>
      <c r="J32" s="31" t="s">
        <v>14</v>
      </c>
    </row>
    <row r="33" spans="3:10" x14ac:dyDescent="0.25">
      <c r="C33" s="11"/>
      <c r="D33" s="15" t="s">
        <v>945</v>
      </c>
      <c r="E33" s="20">
        <v>45656</v>
      </c>
      <c r="F33" s="247">
        <v>33300</v>
      </c>
      <c r="G33" s="176" t="s">
        <v>1034</v>
      </c>
      <c r="H33" s="214"/>
      <c r="I33" s="163" t="s">
        <v>948</v>
      </c>
      <c r="J33" s="31" t="s">
        <v>14</v>
      </c>
    </row>
    <row r="34" spans="3:10" x14ac:dyDescent="0.25">
      <c r="C34" s="11"/>
      <c r="D34" s="15" t="s">
        <v>945</v>
      </c>
      <c r="E34" s="20">
        <v>45656</v>
      </c>
      <c r="F34" s="247">
        <v>55800</v>
      </c>
      <c r="G34" s="176" t="s">
        <v>1034</v>
      </c>
      <c r="H34" s="214"/>
      <c r="I34" s="163" t="s">
        <v>948</v>
      </c>
      <c r="J34" s="31" t="s">
        <v>14</v>
      </c>
    </row>
    <row r="35" spans="3:10" x14ac:dyDescent="0.25">
      <c r="C35" s="11"/>
      <c r="D35" s="15" t="s">
        <v>946</v>
      </c>
      <c r="E35" s="20">
        <v>45656</v>
      </c>
      <c r="F35" s="247">
        <v>45000</v>
      </c>
      <c r="G35" s="176" t="s">
        <v>1035</v>
      </c>
      <c r="H35" s="214"/>
      <c r="I35" s="163" t="s">
        <v>948</v>
      </c>
      <c r="J35" s="31" t="s">
        <v>14</v>
      </c>
    </row>
    <row r="36" spans="3:10" x14ac:dyDescent="0.25">
      <c r="C36" s="11"/>
      <c r="D36" s="15" t="s">
        <v>946</v>
      </c>
      <c r="E36" s="20">
        <v>45656</v>
      </c>
      <c r="F36" s="247">
        <v>75000</v>
      </c>
      <c r="G36" s="176" t="s">
        <v>1035</v>
      </c>
      <c r="H36" s="214"/>
      <c r="I36" s="163" t="s">
        <v>948</v>
      </c>
      <c r="J36" s="31" t="s">
        <v>14</v>
      </c>
    </row>
    <row r="37" spans="3:10" x14ac:dyDescent="0.25">
      <c r="C37" s="11"/>
      <c r="D37" s="15" t="s">
        <v>947</v>
      </c>
      <c r="E37" s="20">
        <v>45656</v>
      </c>
      <c r="F37" s="247">
        <v>42000</v>
      </c>
      <c r="G37" s="176" t="s">
        <v>1036</v>
      </c>
      <c r="H37" s="214"/>
      <c r="I37" s="163" t="s">
        <v>948</v>
      </c>
      <c r="J37" s="31" t="s">
        <v>14</v>
      </c>
    </row>
    <row r="38" spans="3:10" x14ac:dyDescent="0.25">
      <c r="C38" s="11"/>
      <c r="D38" s="15" t="s">
        <v>947</v>
      </c>
      <c r="E38" s="20">
        <v>45656</v>
      </c>
      <c r="F38" s="247">
        <v>105000</v>
      </c>
      <c r="G38" s="176" t="s">
        <v>1036</v>
      </c>
      <c r="H38" s="214"/>
      <c r="I38" s="163" t="s">
        <v>948</v>
      </c>
      <c r="J38" s="31" t="s">
        <v>14</v>
      </c>
    </row>
    <row r="39" spans="3:10" x14ac:dyDescent="0.25">
      <c r="C39" s="11"/>
      <c r="D39" s="15"/>
      <c r="E39" s="16"/>
      <c r="F39" s="16"/>
      <c r="G39" s="176"/>
      <c r="H39" s="214"/>
      <c r="I39" s="163"/>
      <c r="J39" s="31"/>
    </row>
    <row r="40" spans="3:10" ht="15.75" x14ac:dyDescent="0.25">
      <c r="C40" s="6"/>
      <c r="D40" s="6" t="s">
        <v>2</v>
      </c>
      <c r="E40" s="6" t="s">
        <v>3</v>
      </c>
      <c r="F40" s="6" t="s">
        <v>4</v>
      </c>
      <c r="G40" s="157" t="s">
        <v>457</v>
      </c>
      <c r="H40" s="157" t="s">
        <v>5</v>
      </c>
      <c r="I40" s="230" t="s">
        <v>40</v>
      </c>
      <c r="J40" s="226" t="s">
        <v>8</v>
      </c>
    </row>
    <row r="41" spans="3:10" ht="15.75" x14ac:dyDescent="0.25">
      <c r="C41" s="7" t="s">
        <v>949</v>
      </c>
      <c r="D41" s="100"/>
      <c r="E41" s="100"/>
      <c r="F41" s="255">
        <f>SUM(F42:F42)</f>
        <v>14126</v>
      </c>
      <c r="G41" s="213"/>
      <c r="H41" s="213"/>
      <c r="I41" s="179"/>
      <c r="J41" s="250"/>
    </row>
    <row r="42" spans="3:10" x14ac:dyDescent="0.25">
      <c r="C42" s="11"/>
      <c r="D42" s="15" t="s">
        <v>950</v>
      </c>
      <c r="E42" s="13">
        <v>45637</v>
      </c>
      <c r="F42" s="245">
        <v>14126</v>
      </c>
      <c r="G42" s="274"/>
      <c r="H42" s="214"/>
      <c r="I42" s="163" t="s">
        <v>954</v>
      </c>
      <c r="J42" s="31" t="s">
        <v>14</v>
      </c>
    </row>
    <row r="43" spans="3:10" x14ac:dyDescent="0.25">
      <c r="C43" s="11"/>
      <c r="D43" s="15"/>
      <c r="E43" s="22"/>
      <c r="F43" s="22"/>
      <c r="G43" s="214"/>
      <c r="H43" s="214"/>
      <c r="I43" s="163"/>
      <c r="J43" s="31"/>
    </row>
    <row r="44" spans="3:10" x14ac:dyDescent="0.25">
      <c r="C44" s="1"/>
      <c r="D44" s="15"/>
      <c r="E44" s="16"/>
      <c r="F44" s="16"/>
      <c r="G44" s="169"/>
      <c r="H44" s="169"/>
      <c r="I44" s="163"/>
      <c r="J44" s="31"/>
    </row>
    <row r="45" spans="3:10" ht="15.75" x14ac:dyDescent="0.25">
      <c r="C45" s="6" t="s">
        <v>1</v>
      </c>
      <c r="D45" s="6" t="s">
        <v>2</v>
      </c>
      <c r="E45" s="6" t="s">
        <v>3</v>
      </c>
      <c r="F45" s="6" t="s">
        <v>4</v>
      </c>
      <c r="G45" s="157" t="s">
        <v>457</v>
      </c>
      <c r="H45" s="157" t="s">
        <v>5</v>
      </c>
      <c r="I45" s="6" t="s">
        <v>15</v>
      </c>
      <c r="J45" s="226" t="s">
        <v>8</v>
      </c>
    </row>
    <row r="46" spans="3:10" ht="31.5" x14ac:dyDescent="0.25">
      <c r="C46" s="17" t="s">
        <v>551</v>
      </c>
      <c r="D46" s="8"/>
      <c r="E46" s="8"/>
      <c r="F46" s="255">
        <f>SUM(F47:F48)</f>
        <v>10573.59</v>
      </c>
      <c r="G46" s="213"/>
      <c r="H46" s="213"/>
      <c r="I46" s="179"/>
      <c r="J46" s="250"/>
    </row>
    <row r="47" spans="3:10" x14ac:dyDescent="0.25">
      <c r="C47" s="11"/>
      <c r="D47" s="15" t="s">
        <v>951</v>
      </c>
      <c r="E47" s="13">
        <v>45628</v>
      </c>
      <c r="F47" s="245">
        <v>3200</v>
      </c>
      <c r="G47" s="163" t="s">
        <v>1123</v>
      </c>
      <c r="H47" s="163" t="s">
        <v>1124</v>
      </c>
      <c r="I47" s="163" t="s">
        <v>20</v>
      </c>
      <c r="J47" s="31" t="s">
        <v>14</v>
      </c>
    </row>
    <row r="48" spans="3:10" x14ac:dyDescent="0.25">
      <c r="C48" s="11"/>
      <c r="D48" s="15" t="s">
        <v>952</v>
      </c>
      <c r="E48" s="13">
        <v>45637</v>
      </c>
      <c r="F48" s="245">
        <v>7373.59</v>
      </c>
      <c r="G48" s="163" t="s">
        <v>1125</v>
      </c>
      <c r="H48" s="163" t="s">
        <v>1126</v>
      </c>
      <c r="I48" s="163" t="s">
        <v>20</v>
      </c>
      <c r="J48" s="31"/>
    </row>
    <row r="49" spans="3:10" x14ac:dyDescent="0.25">
      <c r="C49" s="11"/>
      <c r="D49" s="18"/>
      <c r="E49" s="16"/>
      <c r="F49" s="16"/>
      <c r="G49" s="214"/>
      <c r="H49" s="214"/>
      <c r="I49" s="163"/>
      <c r="J49" s="31"/>
    </row>
    <row r="50" spans="3:10" ht="15.75" x14ac:dyDescent="0.25">
      <c r="C50" s="6" t="s">
        <v>1</v>
      </c>
      <c r="D50" s="6" t="s">
        <v>2</v>
      </c>
      <c r="E50" s="6" t="s">
        <v>3</v>
      </c>
      <c r="F50" s="6" t="s">
        <v>4</v>
      </c>
      <c r="G50" s="157" t="s">
        <v>457</v>
      </c>
      <c r="H50" s="157" t="s">
        <v>5</v>
      </c>
      <c r="I50" s="230" t="s">
        <v>40</v>
      </c>
      <c r="J50" s="226" t="s">
        <v>8</v>
      </c>
    </row>
    <row r="51" spans="3:10" ht="15.75" x14ac:dyDescent="0.25">
      <c r="C51" s="17" t="s">
        <v>41</v>
      </c>
      <c r="D51" s="8"/>
      <c r="E51" s="8"/>
      <c r="F51" s="255">
        <f>SUM(F52:F52)</f>
        <v>161928.76999999999</v>
      </c>
      <c r="G51" s="213"/>
      <c r="H51" s="213"/>
      <c r="I51" s="179"/>
      <c r="J51" s="250"/>
    </row>
    <row r="52" spans="3:10" x14ac:dyDescent="0.25">
      <c r="C52" s="11"/>
      <c r="D52" s="15" t="s">
        <v>953</v>
      </c>
      <c r="E52" s="13">
        <v>45635</v>
      </c>
      <c r="F52" s="246">
        <v>161928.76999999999</v>
      </c>
      <c r="G52" s="257" t="s">
        <v>1020</v>
      </c>
      <c r="H52" s="214"/>
      <c r="I52" s="242" t="s">
        <v>43</v>
      </c>
      <c r="J52" s="243" t="s">
        <v>14</v>
      </c>
    </row>
    <row r="53" spans="3:10" x14ac:dyDescent="0.25">
      <c r="C53" s="11"/>
      <c r="D53" s="15"/>
      <c r="E53" s="16"/>
      <c r="F53" s="16"/>
      <c r="G53" s="214"/>
      <c r="H53" s="214"/>
      <c r="I53" s="65"/>
      <c r="J53" s="65"/>
    </row>
    <row r="54" spans="3:10" x14ac:dyDescent="0.25">
      <c r="C54" s="11"/>
      <c r="D54" s="23"/>
      <c r="E54" s="25"/>
      <c r="F54" s="22"/>
      <c r="G54" s="169"/>
      <c r="H54" s="214"/>
      <c r="I54" s="65"/>
      <c r="J54" s="65"/>
    </row>
    <row r="55" spans="3:10" ht="15.75" x14ac:dyDescent="0.25">
      <c r="C55" s="6" t="s">
        <v>1</v>
      </c>
      <c r="D55" s="6" t="s">
        <v>2</v>
      </c>
      <c r="E55" s="6" t="s">
        <v>3</v>
      </c>
      <c r="F55" s="6" t="s">
        <v>4</v>
      </c>
      <c r="G55" s="157" t="s">
        <v>457</v>
      </c>
      <c r="H55" s="157" t="s">
        <v>5</v>
      </c>
      <c r="I55" s="6" t="s">
        <v>15</v>
      </c>
      <c r="J55" s="6" t="s">
        <v>8</v>
      </c>
    </row>
    <row r="56" spans="3:10" ht="15.75" x14ac:dyDescent="0.25">
      <c r="C56" s="7" t="s">
        <v>362</v>
      </c>
      <c r="D56" s="8"/>
      <c r="E56" s="8"/>
      <c r="F56" s="255">
        <f>SUM(F57:F68)</f>
        <v>235622.21999999997</v>
      </c>
      <c r="G56" s="213"/>
      <c r="H56" s="213"/>
      <c r="I56" s="179"/>
      <c r="J56" s="161"/>
    </row>
    <row r="57" spans="3:10" x14ac:dyDescent="0.25">
      <c r="C57" s="11"/>
      <c r="D57" s="15" t="s">
        <v>854</v>
      </c>
      <c r="E57" s="13">
        <v>45631</v>
      </c>
      <c r="F57" s="249">
        <v>23921.200000000001</v>
      </c>
      <c r="G57" s="163" t="s">
        <v>855</v>
      </c>
      <c r="H57" s="163" t="s">
        <v>856</v>
      </c>
      <c r="I57" s="163" t="s">
        <v>20</v>
      </c>
      <c r="J57" s="31" t="s">
        <v>14</v>
      </c>
    </row>
    <row r="58" spans="3:10" x14ac:dyDescent="0.25">
      <c r="C58" s="11"/>
      <c r="D58" s="15" t="s">
        <v>955</v>
      </c>
      <c r="E58" s="13">
        <v>45645</v>
      </c>
      <c r="F58" s="249">
        <v>25788.67</v>
      </c>
      <c r="G58" s="163" t="s">
        <v>1127</v>
      </c>
      <c r="H58" s="163" t="s">
        <v>1128</v>
      </c>
      <c r="I58" s="163" t="s">
        <v>20</v>
      </c>
      <c r="J58" s="31" t="s">
        <v>14</v>
      </c>
    </row>
    <row r="59" spans="3:10" x14ac:dyDescent="0.25">
      <c r="C59" s="11"/>
      <c r="D59" s="15" t="s">
        <v>956</v>
      </c>
      <c r="E59" s="13">
        <v>45645</v>
      </c>
      <c r="F59" s="249">
        <v>9177.0400000000009</v>
      </c>
      <c r="G59" s="163" t="s">
        <v>304</v>
      </c>
      <c r="H59" s="163" t="s">
        <v>303</v>
      </c>
      <c r="I59" s="163" t="s">
        <v>20</v>
      </c>
      <c r="J59" s="31" t="s">
        <v>14</v>
      </c>
    </row>
    <row r="60" spans="3:10" x14ac:dyDescent="0.25">
      <c r="C60" s="11"/>
      <c r="D60" s="15" t="s">
        <v>957</v>
      </c>
      <c r="E60" s="13">
        <v>45645</v>
      </c>
      <c r="F60" s="249">
        <v>68778.98</v>
      </c>
      <c r="G60" s="163" t="s">
        <v>1129</v>
      </c>
      <c r="H60" s="163" t="s">
        <v>1130</v>
      </c>
      <c r="I60" s="163" t="s">
        <v>20</v>
      </c>
      <c r="J60" s="31" t="s">
        <v>14</v>
      </c>
    </row>
    <row r="61" spans="3:10" x14ac:dyDescent="0.25">
      <c r="C61" s="11"/>
      <c r="D61" s="15" t="s">
        <v>958</v>
      </c>
      <c r="E61" s="13">
        <v>45645</v>
      </c>
      <c r="F61" s="249">
        <v>37492.910000000003</v>
      </c>
      <c r="G61" s="163" t="s">
        <v>1131</v>
      </c>
      <c r="H61" s="163" t="s">
        <v>1132</v>
      </c>
      <c r="I61" s="163" t="s">
        <v>20</v>
      </c>
      <c r="J61" s="31" t="s">
        <v>14</v>
      </c>
    </row>
    <row r="62" spans="3:10" x14ac:dyDescent="0.25">
      <c r="C62" s="11"/>
      <c r="D62" s="15" t="s">
        <v>959</v>
      </c>
      <c r="E62" s="13">
        <v>45645</v>
      </c>
      <c r="F62" s="249">
        <v>27539.119999999999</v>
      </c>
      <c r="G62" s="163" t="s">
        <v>1133</v>
      </c>
      <c r="H62" s="163" t="s">
        <v>1134</v>
      </c>
      <c r="I62" s="163" t="s">
        <v>20</v>
      </c>
      <c r="J62" s="31" t="s">
        <v>14</v>
      </c>
    </row>
    <row r="63" spans="3:10" x14ac:dyDescent="0.25">
      <c r="C63" s="11"/>
      <c r="D63" s="15" t="s">
        <v>960</v>
      </c>
      <c r="E63" s="13">
        <v>45645</v>
      </c>
      <c r="F63" s="249">
        <v>5960.46</v>
      </c>
      <c r="G63" s="163" t="s">
        <v>250</v>
      </c>
      <c r="H63" s="163" t="s">
        <v>202</v>
      </c>
      <c r="I63" s="163" t="s">
        <v>20</v>
      </c>
      <c r="J63" s="31" t="s">
        <v>14</v>
      </c>
    </row>
    <row r="64" spans="3:10" x14ac:dyDescent="0.25">
      <c r="C64" s="11"/>
      <c r="D64" s="15" t="s">
        <v>421</v>
      </c>
      <c r="E64" s="13">
        <v>45645</v>
      </c>
      <c r="F64" s="249">
        <v>3865.81</v>
      </c>
      <c r="G64" s="163" t="s">
        <v>423</v>
      </c>
      <c r="H64" s="163" t="s">
        <v>422</v>
      </c>
      <c r="I64" s="163" t="s">
        <v>20</v>
      </c>
      <c r="J64" s="31" t="s">
        <v>14</v>
      </c>
    </row>
    <row r="65" spans="3:10" x14ac:dyDescent="0.25">
      <c r="C65" s="11"/>
      <c r="D65" s="15" t="s">
        <v>961</v>
      </c>
      <c r="E65" s="13">
        <v>45645</v>
      </c>
      <c r="F65" s="249">
        <v>8966.26</v>
      </c>
      <c r="G65" s="163" t="s">
        <v>675</v>
      </c>
      <c r="H65" s="163" t="s">
        <v>676</v>
      </c>
      <c r="I65" s="163" t="s">
        <v>20</v>
      </c>
      <c r="J65" s="31" t="s">
        <v>14</v>
      </c>
    </row>
    <row r="66" spans="3:10" x14ac:dyDescent="0.25">
      <c r="C66" s="11"/>
      <c r="D66" s="15" t="s">
        <v>962</v>
      </c>
      <c r="E66" s="13">
        <v>45645</v>
      </c>
      <c r="F66" s="249">
        <v>8429.64</v>
      </c>
      <c r="G66" s="163" t="s">
        <v>441</v>
      </c>
      <c r="H66" s="163" t="s">
        <v>440</v>
      </c>
      <c r="I66" s="163" t="s">
        <v>20</v>
      </c>
      <c r="J66" s="31" t="s">
        <v>14</v>
      </c>
    </row>
    <row r="67" spans="3:10" x14ac:dyDescent="0.25">
      <c r="C67" s="11"/>
      <c r="D67" s="15" t="s">
        <v>963</v>
      </c>
      <c r="E67" s="13">
        <v>45645</v>
      </c>
      <c r="F67" s="249">
        <v>6761.03</v>
      </c>
      <c r="G67" s="163" t="s">
        <v>681</v>
      </c>
      <c r="H67" s="163" t="s">
        <v>682</v>
      </c>
      <c r="I67" s="163" t="s">
        <v>20</v>
      </c>
      <c r="J67" s="31" t="s">
        <v>14</v>
      </c>
    </row>
    <row r="68" spans="3:10" x14ac:dyDescent="0.25">
      <c r="C68" s="11"/>
      <c r="D68" s="15" t="s">
        <v>518</v>
      </c>
      <c r="E68" s="13">
        <v>45649</v>
      </c>
      <c r="F68" s="249">
        <v>8941.1</v>
      </c>
      <c r="G68" s="163" t="s">
        <v>519</v>
      </c>
      <c r="H68" s="163" t="s">
        <v>520</v>
      </c>
      <c r="I68" s="163" t="s">
        <v>20</v>
      </c>
      <c r="J68" s="31" t="s">
        <v>14</v>
      </c>
    </row>
    <row r="69" spans="3:10" x14ac:dyDescent="0.25">
      <c r="C69" s="11"/>
      <c r="D69" s="23"/>
      <c r="E69" s="22"/>
      <c r="F69" s="22"/>
      <c r="G69" s="214"/>
      <c r="H69" s="214"/>
      <c r="I69" s="163"/>
      <c r="J69" s="31"/>
    </row>
    <row r="70" spans="3:10" x14ac:dyDescent="0.25">
      <c r="C70" s="1"/>
      <c r="D70" s="23"/>
      <c r="E70" s="22"/>
      <c r="F70" s="22"/>
      <c r="G70" s="169"/>
      <c r="H70" s="169"/>
      <c r="J70" s="236"/>
    </row>
    <row r="71" spans="3:10" ht="15.75" x14ac:dyDescent="0.25">
      <c r="C71" s="6" t="s">
        <v>1</v>
      </c>
      <c r="D71" s="6" t="s">
        <v>2</v>
      </c>
      <c r="E71" s="6" t="s">
        <v>3</v>
      </c>
      <c r="F71" s="6" t="s">
        <v>4</v>
      </c>
      <c r="G71" s="157" t="s">
        <v>457</v>
      </c>
      <c r="H71" s="157" t="s">
        <v>5</v>
      </c>
      <c r="I71" s="6" t="s">
        <v>458</v>
      </c>
      <c r="J71" s="6" t="s">
        <v>8</v>
      </c>
    </row>
    <row r="72" spans="3:10" ht="15.75" x14ac:dyDescent="0.25">
      <c r="C72" s="7" t="s">
        <v>919</v>
      </c>
      <c r="D72" s="8"/>
      <c r="E72" s="8"/>
      <c r="F72" s="255">
        <f>SUM(F73:F73)</f>
        <v>200409.63</v>
      </c>
      <c r="G72" s="213"/>
      <c r="H72" s="213"/>
      <c r="I72" s="179"/>
      <c r="J72" s="161"/>
    </row>
    <row r="73" spans="3:10" x14ac:dyDescent="0.25">
      <c r="C73" s="114"/>
      <c r="D73" s="15" t="s">
        <v>964</v>
      </c>
      <c r="E73" s="13">
        <v>45631</v>
      </c>
      <c r="F73" s="246">
        <v>200409.63</v>
      </c>
      <c r="G73" s="274"/>
      <c r="H73" s="214"/>
      <c r="I73" s="163" t="s">
        <v>794</v>
      </c>
      <c r="J73" s="163" t="s">
        <v>14</v>
      </c>
    </row>
    <row r="74" spans="3:10" x14ac:dyDescent="0.25">
      <c r="C74" s="114"/>
      <c r="D74" s="12"/>
      <c r="E74" s="22"/>
      <c r="F74" s="22"/>
      <c r="G74" s="169"/>
      <c r="H74" s="169"/>
      <c r="I74" s="65"/>
      <c r="J74" s="65"/>
    </row>
    <row r="75" spans="3:10" x14ac:dyDescent="0.25">
      <c r="C75" s="114"/>
      <c r="D75" s="12"/>
      <c r="E75" s="16"/>
      <c r="F75" s="22"/>
      <c r="G75" s="169"/>
      <c r="H75" s="169"/>
      <c r="I75" s="65"/>
      <c r="J75" s="65"/>
    </row>
    <row r="76" spans="3:10" ht="15.75" x14ac:dyDescent="0.25">
      <c r="C76" s="6" t="s">
        <v>1</v>
      </c>
      <c r="D76" s="6" t="s">
        <v>2</v>
      </c>
      <c r="E76" s="6" t="s">
        <v>3</v>
      </c>
      <c r="F76" s="6" t="s">
        <v>4</v>
      </c>
      <c r="G76" s="157" t="s">
        <v>457</v>
      </c>
      <c r="H76" s="157" t="s">
        <v>5</v>
      </c>
      <c r="I76" s="230" t="s">
        <v>40</v>
      </c>
      <c r="J76" s="6" t="s">
        <v>8</v>
      </c>
    </row>
    <row r="77" spans="3:10" ht="31.5" x14ac:dyDescent="0.25">
      <c r="C77" s="17" t="s">
        <v>480</v>
      </c>
      <c r="D77" s="8"/>
      <c r="E77" s="8"/>
      <c r="F77" s="255">
        <f>SUM(F78:F78)</f>
        <v>100000</v>
      </c>
      <c r="G77" s="213"/>
      <c r="H77" s="213"/>
      <c r="I77" s="179"/>
      <c r="J77" s="161"/>
    </row>
    <row r="78" spans="3:10" x14ac:dyDescent="0.25">
      <c r="C78" s="114"/>
      <c r="D78" s="12" t="s">
        <v>965</v>
      </c>
      <c r="E78" s="13">
        <v>45638</v>
      </c>
      <c r="F78" s="245">
        <v>100000</v>
      </c>
      <c r="G78" s="200" t="s">
        <v>1011</v>
      </c>
      <c r="H78" s="200" t="s">
        <v>1011</v>
      </c>
      <c r="I78" s="242" t="s">
        <v>484</v>
      </c>
      <c r="J78" s="243" t="s">
        <v>14</v>
      </c>
    </row>
    <row r="79" spans="3:10" x14ac:dyDescent="0.25">
      <c r="C79" s="114"/>
      <c r="D79" s="12"/>
      <c r="E79" s="22"/>
      <c r="F79" s="22"/>
      <c r="G79" s="169"/>
      <c r="H79" s="169"/>
      <c r="I79" s="65"/>
      <c r="J79" s="65"/>
    </row>
    <row r="80" spans="3:10" x14ac:dyDescent="0.25">
      <c r="C80" s="114"/>
      <c r="D80" s="12"/>
      <c r="E80" s="16"/>
      <c r="F80" s="22"/>
      <c r="G80" s="169"/>
      <c r="H80" s="169"/>
      <c r="I80" s="65"/>
      <c r="J80" s="65"/>
    </row>
    <row r="81" spans="3:10" ht="15.75" x14ac:dyDescent="0.25">
      <c r="C81" s="6" t="s">
        <v>1</v>
      </c>
      <c r="D81" s="6" t="s">
        <v>2</v>
      </c>
      <c r="E81" s="6" t="s">
        <v>3</v>
      </c>
      <c r="F81" s="6" t="s">
        <v>4</v>
      </c>
      <c r="G81" s="157" t="s">
        <v>457</v>
      </c>
      <c r="H81" s="157" t="s">
        <v>5</v>
      </c>
      <c r="I81" s="6" t="s">
        <v>458</v>
      </c>
      <c r="J81" s="6" t="s">
        <v>8</v>
      </c>
    </row>
    <row r="82" spans="3:10" ht="15.75" x14ac:dyDescent="0.25">
      <c r="C82" s="7" t="s">
        <v>966</v>
      </c>
      <c r="D82" s="8"/>
      <c r="E82" s="8"/>
      <c r="F82" s="255">
        <f>SUM(F83:F83)</f>
        <v>71801.52</v>
      </c>
      <c r="G82" s="213"/>
      <c r="H82" s="213"/>
      <c r="I82" s="179"/>
      <c r="J82" s="161"/>
    </row>
    <row r="83" spans="3:10" x14ac:dyDescent="0.25">
      <c r="C83" s="114"/>
      <c r="D83" s="216" t="s">
        <v>967</v>
      </c>
      <c r="E83" s="20">
        <v>45643</v>
      </c>
      <c r="F83" s="248">
        <v>71801.52</v>
      </c>
      <c r="G83" s="258">
        <v>804780146</v>
      </c>
      <c r="H83" s="169"/>
      <c r="I83" s="163" t="s">
        <v>794</v>
      </c>
      <c r="J83" s="163" t="s">
        <v>14</v>
      </c>
    </row>
    <row r="84" spans="3:10" x14ac:dyDescent="0.25">
      <c r="C84" s="114"/>
      <c r="D84" s="12"/>
      <c r="E84" s="16"/>
      <c r="F84" s="22"/>
      <c r="G84" s="169"/>
      <c r="H84" s="169"/>
      <c r="I84" s="65"/>
      <c r="J84" s="65"/>
    </row>
    <row r="85" spans="3:10" x14ac:dyDescent="0.25">
      <c r="C85" s="115"/>
      <c r="D85" s="12"/>
      <c r="E85" s="16"/>
      <c r="F85" s="22"/>
      <c r="G85" s="169"/>
      <c r="H85" s="169"/>
      <c r="I85" s="65"/>
      <c r="J85" s="65"/>
    </row>
    <row r="86" spans="3:10" ht="15.75" x14ac:dyDescent="0.25">
      <c r="C86" s="6" t="s">
        <v>1</v>
      </c>
      <c r="D86" s="6" t="s">
        <v>2</v>
      </c>
      <c r="E86" s="6" t="s">
        <v>3</v>
      </c>
      <c r="F86" s="6" t="s">
        <v>4</v>
      </c>
      <c r="G86" s="157" t="s">
        <v>457</v>
      </c>
      <c r="H86" s="157" t="s">
        <v>5</v>
      </c>
      <c r="I86" s="6" t="s">
        <v>15</v>
      </c>
      <c r="J86" s="6" t="s">
        <v>8</v>
      </c>
    </row>
    <row r="87" spans="3:10" ht="15.75" x14ac:dyDescent="0.25">
      <c r="C87" s="17" t="s">
        <v>968</v>
      </c>
      <c r="D87" s="8"/>
      <c r="E87" s="8"/>
      <c r="F87" s="255">
        <f>SUM(F88:F88)</f>
        <v>194694</v>
      </c>
      <c r="G87" s="213"/>
      <c r="H87" s="213"/>
      <c r="I87" s="179"/>
      <c r="J87" s="161"/>
    </row>
    <row r="88" spans="3:10" x14ac:dyDescent="0.25">
      <c r="C88" s="114"/>
      <c r="D88" s="256" t="s">
        <v>1013</v>
      </c>
      <c r="E88" s="13">
        <v>45629</v>
      </c>
      <c r="F88" s="245">
        <v>194694</v>
      </c>
      <c r="G88" s="200" t="s">
        <v>1014</v>
      </c>
      <c r="H88" s="200" t="s">
        <v>1014</v>
      </c>
      <c r="I88" s="242" t="s">
        <v>1012</v>
      </c>
      <c r="J88" s="243" t="s">
        <v>14</v>
      </c>
    </row>
    <row r="89" spans="3:10" x14ac:dyDescent="0.25">
      <c r="C89" s="114"/>
      <c r="D89" s="12"/>
      <c r="E89" s="22"/>
      <c r="F89" s="22"/>
      <c r="G89" s="214"/>
      <c r="H89" s="214"/>
      <c r="I89" s="65"/>
      <c r="J89" s="65"/>
    </row>
    <row r="90" spans="3:10" ht="15.75" x14ac:dyDescent="0.25">
      <c r="C90" s="6" t="s">
        <v>1</v>
      </c>
      <c r="D90" s="6" t="s">
        <v>2</v>
      </c>
      <c r="E90" s="6" t="s">
        <v>3</v>
      </c>
      <c r="F90" s="6" t="s">
        <v>4</v>
      </c>
      <c r="G90" s="157" t="s">
        <v>457</v>
      </c>
      <c r="H90" s="157" t="s">
        <v>5</v>
      </c>
      <c r="I90" s="230" t="s">
        <v>40</v>
      </c>
      <c r="J90" s="6" t="s">
        <v>8</v>
      </c>
    </row>
    <row r="91" spans="3:10" ht="15.75" x14ac:dyDescent="0.25">
      <c r="C91" s="17" t="s">
        <v>969</v>
      </c>
      <c r="D91" s="8"/>
      <c r="E91" s="8"/>
      <c r="F91" s="255">
        <f>SUM(F92:F94)</f>
        <v>30098.2</v>
      </c>
      <c r="G91" s="213"/>
      <c r="H91" s="213"/>
      <c r="I91" s="179"/>
      <c r="J91" s="161"/>
    </row>
    <row r="92" spans="3:10" x14ac:dyDescent="0.25">
      <c r="C92" s="114"/>
      <c r="D92" s="12" t="s">
        <v>970</v>
      </c>
      <c r="E92" s="13">
        <v>45646</v>
      </c>
      <c r="F92" s="245">
        <v>11494.2</v>
      </c>
      <c r="G92" s="200" t="s">
        <v>1015</v>
      </c>
      <c r="H92" s="163" t="s">
        <v>1016</v>
      </c>
      <c r="I92" s="163" t="s">
        <v>484</v>
      </c>
      <c r="J92" s="163" t="s">
        <v>14</v>
      </c>
    </row>
    <row r="93" spans="3:10" x14ac:dyDescent="0.25">
      <c r="C93" s="114"/>
      <c r="D93" s="12" t="s">
        <v>971</v>
      </c>
      <c r="E93" s="13">
        <v>45646</v>
      </c>
      <c r="F93" s="245">
        <v>5653</v>
      </c>
      <c r="G93" s="200" t="s">
        <v>1017</v>
      </c>
      <c r="H93" s="200" t="s">
        <v>1017</v>
      </c>
      <c r="I93" s="163" t="s">
        <v>484</v>
      </c>
      <c r="J93" s="163" t="s">
        <v>14</v>
      </c>
    </row>
    <row r="94" spans="3:10" x14ac:dyDescent="0.25">
      <c r="C94" s="114"/>
      <c r="D94" s="12" t="s">
        <v>972</v>
      </c>
      <c r="E94" s="13">
        <v>45656</v>
      </c>
      <c r="F94" s="245">
        <v>12951</v>
      </c>
      <c r="G94" s="200" t="s">
        <v>1019</v>
      </c>
      <c r="H94" s="163" t="s">
        <v>1018</v>
      </c>
      <c r="I94" s="163" t="s">
        <v>484</v>
      </c>
      <c r="J94" s="163" t="s">
        <v>14</v>
      </c>
    </row>
    <row r="95" spans="3:10" x14ac:dyDescent="0.25">
      <c r="C95" s="114"/>
      <c r="D95" s="1"/>
      <c r="E95" s="22"/>
      <c r="F95" s="22"/>
      <c r="G95" s="169"/>
      <c r="H95" s="169"/>
      <c r="I95" s="65"/>
      <c r="J95" s="109"/>
    </row>
    <row r="96" spans="3:10" ht="15.75" x14ac:dyDescent="0.25">
      <c r="C96" s="6" t="s">
        <v>1</v>
      </c>
      <c r="D96" s="6" t="s">
        <v>2</v>
      </c>
      <c r="E96" s="6" t="s">
        <v>3</v>
      </c>
      <c r="F96" s="6" t="s">
        <v>4</v>
      </c>
      <c r="G96" s="157" t="s">
        <v>457</v>
      </c>
      <c r="H96" s="157" t="s">
        <v>5</v>
      </c>
      <c r="I96" s="6" t="s">
        <v>458</v>
      </c>
      <c r="J96" s="226" t="s">
        <v>8</v>
      </c>
    </row>
    <row r="97" spans="3:10" ht="15.75" x14ac:dyDescent="0.25">
      <c r="C97" s="7" t="s">
        <v>973</v>
      </c>
      <c r="D97" s="8"/>
      <c r="E97" s="8"/>
      <c r="F97" s="255">
        <f>SUM(F98:F134)</f>
        <v>2862822.2900000005</v>
      </c>
      <c r="G97" s="213"/>
      <c r="H97" s="213"/>
      <c r="I97" s="179"/>
      <c r="J97" s="161"/>
    </row>
    <row r="98" spans="3:10" x14ac:dyDescent="0.25">
      <c r="C98" s="114"/>
      <c r="D98" s="12" t="s">
        <v>974</v>
      </c>
      <c r="E98" s="13">
        <v>45638</v>
      </c>
      <c r="F98" s="245">
        <v>33191.599999999999</v>
      </c>
      <c r="G98" s="259">
        <v>3101780793</v>
      </c>
      <c r="H98" s="214"/>
      <c r="I98" s="163" t="s">
        <v>794</v>
      </c>
      <c r="J98" s="31" t="s">
        <v>14</v>
      </c>
    </row>
    <row r="99" spans="3:10" x14ac:dyDescent="0.25">
      <c r="C99" s="114"/>
      <c r="D99" s="12" t="s">
        <v>975</v>
      </c>
      <c r="E99" s="13">
        <v>45638</v>
      </c>
      <c r="F99" s="245">
        <v>107851.6</v>
      </c>
      <c r="G99" s="259">
        <v>12977151005</v>
      </c>
      <c r="H99" s="214"/>
      <c r="I99" s="163" t="s">
        <v>794</v>
      </c>
      <c r="J99" s="31" t="s">
        <v>14</v>
      </c>
    </row>
    <row r="100" spans="3:10" x14ac:dyDescent="0.25">
      <c r="C100" s="114"/>
      <c r="D100" s="12" t="s">
        <v>976</v>
      </c>
      <c r="E100" s="13">
        <v>45638</v>
      </c>
      <c r="F100" s="245">
        <v>15417.48</v>
      </c>
      <c r="G100" s="259">
        <v>3188260784</v>
      </c>
      <c r="H100" s="214"/>
      <c r="I100" s="163" t="s">
        <v>794</v>
      </c>
      <c r="J100" s="31" t="s">
        <v>14</v>
      </c>
    </row>
    <row r="101" spans="3:10" x14ac:dyDescent="0.25">
      <c r="C101" s="114"/>
      <c r="D101" s="12" t="s">
        <v>977</v>
      </c>
      <c r="E101" s="13">
        <v>45638</v>
      </c>
      <c r="F101" s="245">
        <v>21082.400000000001</v>
      </c>
      <c r="G101" s="259">
        <v>3094350794</v>
      </c>
      <c r="H101" s="214"/>
      <c r="I101" s="163" t="s">
        <v>794</v>
      </c>
      <c r="J101" s="31" t="s">
        <v>14</v>
      </c>
    </row>
    <row r="102" spans="3:10" x14ac:dyDescent="0.25">
      <c r="C102" s="114"/>
      <c r="D102" s="12" t="s">
        <v>978</v>
      </c>
      <c r="E102" s="13">
        <v>45638</v>
      </c>
      <c r="F102" s="245">
        <v>100088</v>
      </c>
      <c r="G102" s="259">
        <v>3860170798</v>
      </c>
      <c r="H102" s="214"/>
      <c r="I102" s="163" t="s">
        <v>794</v>
      </c>
      <c r="J102" s="31" t="s">
        <v>14</v>
      </c>
    </row>
    <row r="103" spans="3:10" x14ac:dyDescent="0.25">
      <c r="C103" s="114"/>
      <c r="D103" s="12" t="s">
        <v>979</v>
      </c>
      <c r="E103" s="13">
        <v>45638</v>
      </c>
      <c r="F103" s="245">
        <v>104400</v>
      </c>
      <c r="G103" s="259">
        <v>3939140798</v>
      </c>
      <c r="H103" s="214"/>
      <c r="I103" s="163" t="s">
        <v>794</v>
      </c>
      <c r="J103" s="31" t="s">
        <v>14</v>
      </c>
    </row>
    <row r="104" spans="3:10" x14ac:dyDescent="0.25">
      <c r="C104" s="114"/>
      <c r="D104" s="12" t="s">
        <v>980</v>
      </c>
      <c r="E104" s="13">
        <v>45638</v>
      </c>
      <c r="F104" s="245">
        <v>84513.52</v>
      </c>
      <c r="G104" s="259">
        <v>3073420782</v>
      </c>
      <c r="H104" s="214"/>
      <c r="I104" s="163" t="s">
        <v>794</v>
      </c>
      <c r="J104" s="31" t="s">
        <v>14</v>
      </c>
    </row>
    <row r="105" spans="3:10" x14ac:dyDescent="0.25">
      <c r="C105" s="114"/>
      <c r="D105" s="12" t="s">
        <v>981</v>
      </c>
      <c r="E105" s="13">
        <v>45638</v>
      </c>
      <c r="F105" s="245">
        <v>61600</v>
      </c>
      <c r="G105" s="259">
        <v>3220020782</v>
      </c>
      <c r="H105" s="214"/>
      <c r="I105" s="163" t="s">
        <v>794</v>
      </c>
      <c r="J105" s="31" t="s">
        <v>14</v>
      </c>
    </row>
    <row r="106" spans="3:10" x14ac:dyDescent="0.25">
      <c r="C106" s="114"/>
      <c r="D106" s="12" t="s">
        <v>982</v>
      </c>
      <c r="E106" s="13">
        <v>45638</v>
      </c>
      <c r="F106" s="245">
        <v>71265.039999999994</v>
      </c>
      <c r="G106" s="259">
        <v>1290430808</v>
      </c>
      <c r="H106" s="214"/>
      <c r="I106" s="163" t="s">
        <v>794</v>
      </c>
      <c r="J106" s="31" t="s">
        <v>14</v>
      </c>
    </row>
    <row r="107" spans="3:10" x14ac:dyDescent="0.25">
      <c r="C107" s="114"/>
      <c r="D107" s="12" t="s">
        <v>983</v>
      </c>
      <c r="E107" s="13">
        <v>45638</v>
      </c>
      <c r="F107" s="245">
        <v>92529.4</v>
      </c>
      <c r="G107" s="259">
        <v>3492800796</v>
      </c>
      <c r="H107" s="214"/>
      <c r="I107" s="163" t="s">
        <v>794</v>
      </c>
      <c r="J107" s="31" t="s">
        <v>14</v>
      </c>
    </row>
    <row r="108" spans="3:10" x14ac:dyDescent="0.25">
      <c r="C108" s="114"/>
      <c r="D108" s="12" t="s">
        <v>984</v>
      </c>
      <c r="E108" s="13">
        <v>45638</v>
      </c>
      <c r="F108" s="245">
        <v>96629</v>
      </c>
      <c r="G108" s="259">
        <v>3563440787</v>
      </c>
      <c r="H108" s="214"/>
      <c r="I108" s="163" t="s">
        <v>794</v>
      </c>
      <c r="J108" s="31" t="s">
        <v>14</v>
      </c>
    </row>
    <row r="109" spans="3:10" x14ac:dyDescent="0.25">
      <c r="C109" s="114"/>
      <c r="D109" s="12" t="s">
        <v>985</v>
      </c>
      <c r="E109" s="13">
        <v>45638</v>
      </c>
      <c r="F109" s="245">
        <v>80000</v>
      </c>
      <c r="G109" s="259">
        <v>2889690786</v>
      </c>
      <c r="H109" s="214"/>
      <c r="I109" s="163" t="s">
        <v>794</v>
      </c>
      <c r="J109" s="31" t="s">
        <v>14</v>
      </c>
    </row>
    <row r="110" spans="3:10" x14ac:dyDescent="0.25">
      <c r="C110" s="114"/>
      <c r="D110" s="12" t="s">
        <v>986</v>
      </c>
      <c r="E110" s="13">
        <v>45638</v>
      </c>
      <c r="F110" s="245">
        <v>110072.19</v>
      </c>
      <c r="G110" s="259">
        <v>2706450802</v>
      </c>
      <c r="H110" s="214"/>
      <c r="I110" s="163" t="s">
        <v>794</v>
      </c>
      <c r="J110" s="31" t="s">
        <v>14</v>
      </c>
    </row>
    <row r="111" spans="3:10" x14ac:dyDescent="0.25">
      <c r="C111" s="114"/>
      <c r="D111" s="12" t="s">
        <v>987</v>
      </c>
      <c r="E111" s="13">
        <v>45638</v>
      </c>
      <c r="F111" s="245">
        <v>111699.84</v>
      </c>
      <c r="G111" s="259">
        <v>3524600792</v>
      </c>
      <c r="H111" s="214"/>
      <c r="I111" s="163" t="s">
        <v>794</v>
      </c>
      <c r="J111" s="31" t="s">
        <v>14</v>
      </c>
    </row>
    <row r="112" spans="3:10" x14ac:dyDescent="0.25">
      <c r="C112" s="114"/>
      <c r="D112" s="12" t="s">
        <v>988</v>
      </c>
      <c r="E112" s="13">
        <v>45638</v>
      </c>
      <c r="F112" s="245">
        <v>65732.009999999995</v>
      </c>
      <c r="G112" s="259">
        <v>1539860781</v>
      </c>
      <c r="H112" s="214"/>
      <c r="I112" s="163" t="s">
        <v>794</v>
      </c>
      <c r="J112" s="31" t="s">
        <v>14</v>
      </c>
    </row>
    <row r="113" spans="3:10" x14ac:dyDescent="0.25">
      <c r="C113" s="114"/>
      <c r="D113" s="12" t="s">
        <v>989</v>
      </c>
      <c r="E113" s="13">
        <v>45638</v>
      </c>
      <c r="F113" s="245">
        <v>110000</v>
      </c>
      <c r="G113" s="259">
        <v>2107910800</v>
      </c>
      <c r="H113" s="214"/>
      <c r="I113" s="163" t="s">
        <v>794</v>
      </c>
      <c r="J113" s="31" t="s">
        <v>14</v>
      </c>
    </row>
    <row r="114" spans="3:10" x14ac:dyDescent="0.25">
      <c r="C114" s="114"/>
      <c r="D114" s="12" t="s">
        <v>990</v>
      </c>
      <c r="E114" s="13">
        <v>45638</v>
      </c>
      <c r="F114" s="245">
        <v>98296.8</v>
      </c>
      <c r="G114" s="259">
        <v>2919870796</v>
      </c>
      <c r="H114" s="214"/>
      <c r="I114" s="163" t="s">
        <v>794</v>
      </c>
      <c r="J114" s="29" t="s">
        <v>14</v>
      </c>
    </row>
    <row r="115" spans="3:10" x14ac:dyDescent="0.25">
      <c r="C115" s="114"/>
      <c r="D115" s="12" t="s">
        <v>991</v>
      </c>
      <c r="E115" s="13">
        <v>45639</v>
      </c>
      <c r="F115" s="245">
        <v>73829.64</v>
      </c>
      <c r="G115" s="259">
        <v>3746530785</v>
      </c>
      <c r="H115" s="169"/>
      <c r="I115" s="163" t="s">
        <v>794</v>
      </c>
      <c r="J115" s="31" t="s">
        <v>14</v>
      </c>
    </row>
    <row r="116" spans="3:10" x14ac:dyDescent="0.25">
      <c r="C116" s="114"/>
      <c r="D116" s="12" t="s">
        <v>992</v>
      </c>
      <c r="E116" s="13">
        <v>45639</v>
      </c>
      <c r="F116" s="245">
        <v>31200</v>
      </c>
      <c r="G116" s="259">
        <v>2355500782</v>
      </c>
      <c r="H116" s="169"/>
      <c r="I116" s="163" t="s">
        <v>794</v>
      </c>
      <c r="J116" s="31" t="s">
        <v>14</v>
      </c>
    </row>
    <row r="117" spans="3:10" x14ac:dyDescent="0.25">
      <c r="C117" s="114"/>
      <c r="D117" s="12" t="s">
        <v>993</v>
      </c>
      <c r="E117" s="13">
        <v>45639</v>
      </c>
      <c r="F117" s="245">
        <v>44230.53</v>
      </c>
      <c r="G117" s="259">
        <v>975230798</v>
      </c>
      <c r="H117" s="169"/>
      <c r="I117" s="163" t="s">
        <v>794</v>
      </c>
      <c r="J117" s="31" t="s">
        <v>14</v>
      </c>
    </row>
    <row r="118" spans="3:10" x14ac:dyDescent="0.25">
      <c r="C118" s="114"/>
      <c r="D118" s="12" t="s">
        <v>994</v>
      </c>
      <c r="E118" s="13">
        <v>45639</v>
      </c>
      <c r="F118" s="245">
        <v>45080</v>
      </c>
      <c r="G118" s="259">
        <v>11173780963</v>
      </c>
      <c r="H118" s="169"/>
      <c r="I118" s="163" t="s">
        <v>794</v>
      </c>
      <c r="J118" s="31" t="s">
        <v>14</v>
      </c>
    </row>
    <row r="119" spans="3:10" x14ac:dyDescent="0.25">
      <c r="C119" s="114"/>
      <c r="D119" s="12" t="s">
        <v>995</v>
      </c>
      <c r="E119" s="13">
        <v>45639</v>
      </c>
      <c r="F119" s="245">
        <v>112640</v>
      </c>
      <c r="G119" s="259">
        <v>3319620781</v>
      </c>
      <c r="H119" s="169"/>
      <c r="I119" s="163" t="s">
        <v>794</v>
      </c>
      <c r="J119" s="31" t="s">
        <v>14</v>
      </c>
    </row>
    <row r="120" spans="3:10" x14ac:dyDescent="0.25">
      <c r="C120" s="114"/>
      <c r="D120" s="12" t="s">
        <v>996</v>
      </c>
      <c r="E120" s="13">
        <v>45639</v>
      </c>
      <c r="F120" s="245">
        <v>94000</v>
      </c>
      <c r="G120" s="259">
        <v>939640793</v>
      </c>
      <c r="H120" s="169"/>
      <c r="I120" s="163" t="s">
        <v>794</v>
      </c>
      <c r="J120" s="31" t="s">
        <v>14</v>
      </c>
    </row>
    <row r="121" spans="3:10" x14ac:dyDescent="0.25">
      <c r="C121" s="114"/>
      <c r="D121" s="12" t="s">
        <v>997</v>
      </c>
      <c r="E121" s="13">
        <v>45639</v>
      </c>
      <c r="F121" s="245">
        <v>47327.199999999997</v>
      </c>
      <c r="G121" s="259" t="s">
        <v>1021</v>
      </c>
      <c r="H121" s="169"/>
      <c r="I121" s="163" t="s">
        <v>794</v>
      </c>
      <c r="J121" s="31" t="s">
        <v>14</v>
      </c>
    </row>
    <row r="122" spans="3:10" x14ac:dyDescent="0.25">
      <c r="C122" s="114"/>
      <c r="D122" s="12" t="s">
        <v>998</v>
      </c>
      <c r="E122" s="13">
        <v>45639</v>
      </c>
      <c r="F122" s="245">
        <v>112480</v>
      </c>
      <c r="G122" s="259">
        <v>3356050785</v>
      </c>
      <c r="H122" s="169"/>
      <c r="I122" s="163" t="s">
        <v>794</v>
      </c>
      <c r="J122" s="31" t="s">
        <v>14</v>
      </c>
    </row>
    <row r="123" spans="3:10" x14ac:dyDescent="0.25">
      <c r="C123" s="114"/>
      <c r="D123" s="12" t="s">
        <v>999</v>
      </c>
      <c r="E123" s="13">
        <v>45639</v>
      </c>
      <c r="F123" s="245">
        <v>113023.4</v>
      </c>
      <c r="G123" s="259">
        <v>2154020792</v>
      </c>
      <c r="H123" s="169"/>
      <c r="I123" s="163" t="s">
        <v>794</v>
      </c>
      <c r="J123" s="31" t="s">
        <v>14</v>
      </c>
    </row>
    <row r="124" spans="3:10" x14ac:dyDescent="0.25">
      <c r="C124" s="114"/>
      <c r="D124" s="12" t="s">
        <v>1000</v>
      </c>
      <c r="E124" s="13">
        <v>45639</v>
      </c>
      <c r="F124" s="245">
        <v>108000</v>
      </c>
      <c r="G124" s="259">
        <v>1050600798</v>
      </c>
      <c r="H124" s="169"/>
      <c r="I124" s="163" t="s">
        <v>794</v>
      </c>
      <c r="J124" s="31" t="s">
        <v>14</v>
      </c>
    </row>
    <row r="125" spans="3:10" x14ac:dyDescent="0.25">
      <c r="C125" s="114"/>
      <c r="D125" s="12" t="s">
        <v>1001</v>
      </c>
      <c r="E125" s="13">
        <v>45639</v>
      </c>
      <c r="F125" s="245">
        <v>64631.199999999997</v>
      </c>
      <c r="G125" s="259">
        <v>2393400789</v>
      </c>
      <c r="H125" s="169"/>
      <c r="I125" s="163" t="s">
        <v>794</v>
      </c>
      <c r="J125" s="31" t="s">
        <v>14</v>
      </c>
    </row>
    <row r="126" spans="3:10" x14ac:dyDescent="0.25">
      <c r="C126" s="114"/>
      <c r="D126" s="12" t="s">
        <v>1002</v>
      </c>
      <c r="E126" s="13">
        <v>45639</v>
      </c>
      <c r="F126" s="245">
        <v>82328.800000000003</v>
      </c>
      <c r="G126" s="259">
        <v>1409630785</v>
      </c>
      <c r="H126" s="169"/>
      <c r="I126" s="163" t="s">
        <v>794</v>
      </c>
      <c r="J126" s="31" t="s">
        <v>14</v>
      </c>
    </row>
    <row r="127" spans="3:10" x14ac:dyDescent="0.25">
      <c r="C127" s="114"/>
      <c r="D127" s="12" t="s">
        <v>1003</v>
      </c>
      <c r="E127" s="20">
        <v>45646</v>
      </c>
      <c r="F127" s="245">
        <v>107751.6</v>
      </c>
      <c r="G127" s="259">
        <v>3550960797</v>
      </c>
      <c r="H127" s="169"/>
      <c r="I127" s="163" t="s">
        <v>794</v>
      </c>
      <c r="J127" s="31" t="s">
        <v>14</v>
      </c>
    </row>
    <row r="128" spans="3:10" x14ac:dyDescent="0.25">
      <c r="C128" s="114"/>
      <c r="D128" s="12" t="s">
        <v>1004</v>
      </c>
      <c r="E128" s="20">
        <v>45646</v>
      </c>
      <c r="F128" s="245">
        <v>16040</v>
      </c>
      <c r="G128" s="259">
        <v>2527940783</v>
      </c>
      <c r="H128" s="169"/>
      <c r="I128" s="163" t="s">
        <v>794</v>
      </c>
      <c r="J128" s="29" t="s">
        <v>14</v>
      </c>
    </row>
    <row r="129" spans="3:10" x14ac:dyDescent="0.25">
      <c r="C129" s="114"/>
      <c r="D129" s="12" t="s">
        <v>1005</v>
      </c>
      <c r="E129" s="20">
        <v>45646</v>
      </c>
      <c r="F129" s="245">
        <v>107476.4</v>
      </c>
      <c r="G129" s="259">
        <v>1965300799</v>
      </c>
      <c r="H129" s="169"/>
      <c r="I129" s="163" t="s">
        <v>794</v>
      </c>
      <c r="J129" s="31" t="s">
        <v>14</v>
      </c>
    </row>
    <row r="130" spans="3:10" x14ac:dyDescent="0.25">
      <c r="C130" s="114"/>
      <c r="D130" s="12" t="s">
        <v>1006</v>
      </c>
      <c r="E130" s="20">
        <v>45646</v>
      </c>
      <c r="F130" s="245">
        <v>13800</v>
      </c>
      <c r="G130" s="259">
        <v>485160782</v>
      </c>
      <c r="H130" s="169"/>
      <c r="I130" s="163" t="s">
        <v>794</v>
      </c>
      <c r="J130" s="31" t="s">
        <v>14</v>
      </c>
    </row>
    <row r="131" spans="3:10" x14ac:dyDescent="0.25">
      <c r="C131" s="114"/>
      <c r="D131" s="12" t="s">
        <v>1007</v>
      </c>
      <c r="E131" s="20">
        <v>45646</v>
      </c>
      <c r="F131" s="245">
        <v>107779.2</v>
      </c>
      <c r="G131" s="259">
        <v>3540290792</v>
      </c>
      <c r="H131" s="169"/>
      <c r="I131" s="163" t="s">
        <v>794</v>
      </c>
      <c r="J131" s="31" t="s">
        <v>14</v>
      </c>
    </row>
    <row r="132" spans="3:10" x14ac:dyDescent="0.25">
      <c r="C132" s="114"/>
      <c r="D132" s="12" t="s">
        <v>1008</v>
      </c>
      <c r="E132" s="20">
        <v>45646</v>
      </c>
      <c r="F132" s="245">
        <v>64387.44</v>
      </c>
      <c r="G132" s="259">
        <v>389290784</v>
      </c>
      <c r="H132" s="169"/>
      <c r="I132" s="163" t="s">
        <v>794</v>
      </c>
      <c r="J132" s="31" t="s">
        <v>14</v>
      </c>
    </row>
    <row r="133" spans="3:10" x14ac:dyDescent="0.25">
      <c r="C133" s="114"/>
      <c r="D133" s="12" t="s">
        <v>1009</v>
      </c>
      <c r="E133" s="20">
        <v>45646</v>
      </c>
      <c r="F133" s="245">
        <v>70800</v>
      </c>
      <c r="G133" s="259">
        <v>2650520782</v>
      </c>
      <c r="H133" s="169"/>
      <c r="I133" s="163" t="s">
        <v>794</v>
      </c>
      <c r="J133" s="31" t="s">
        <v>14</v>
      </c>
    </row>
    <row r="134" spans="3:10" x14ac:dyDescent="0.25">
      <c r="C134" s="114"/>
      <c r="D134" s="12" t="s">
        <v>1010</v>
      </c>
      <c r="E134" s="20">
        <v>45646</v>
      </c>
      <c r="F134" s="245">
        <v>81648</v>
      </c>
      <c r="G134" s="259">
        <v>2069460802</v>
      </c>
      <c r="H134" s="169"/>
      <c r="I134" s="163" t="s">
        <v>794</v>
      </c>
      <c r="J134" s="31" t="s">
        <v>14</v>
      </c>
    </row>
    <row r="135" spans="3:10" x14ac:dyDescent="0.25">
      <c r="C135" s="114"/>
      <c r="D135" s="12"/>
      <c r="E135" s="16"/>
      <c r="F135" s="22"/>
      <c r="G135" s="169"/>
      <c r="H135" s="169"/>
      <c r="I135" s="163"/>
      <c r="J135" s="31"/>
    </row>
    <row r="136" spans="3:10" x14ac:dyDescent="0.25">
      <c r="C136" s="114"/>
      <c r="D136" s="12"/>
      <c r="E136" s="16"/>
      <c r="F136" s="22"/>
      <c r="G136" s="169"/>
      <c r="H136" s="169"/>
      <c r="I136" s="243"/>
      <c r="J136" s="243"/>
    </row>
    <row r="137" spans="3:10" x14ac:dyDescent="0.25">
      <c r="D137" s="253"/>
      <c r="E137" s="254"/>
      <c r="F137" s="254"/>
      <c r="G137" s="244"/>
      <c r="H137" s="254"/>
      <c r="I137" s="251"/>
      <c r="J137" s="252"/>
    </row>
    <row r="138" spans="3:10" x14ac:dyDescent="0.25">
      <c r="F138" s="103"/>
    </row>
  </sheetData>
  <mergeCells count="2">
    <mergeCell ref="C1:I2"/>
    <mergeCell ref="J1:J2"/>
  </mergeCells>
  <pageMargins left="0.70866141732283472" right="0.70866141732283472" top="0.74803149606299213" bottom="0.74803149606299213" header="0.31496062992125984" footer="0.31496062992125984"/>
  <pageSetup paperSize="9" scale="3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B44A-4F43-4A1D-A860-E9518E165BCC}">
  <dimension ref="A1:H101"/>
  <sheetViews>
    <sheetView topLeftCell="A83" workbookViewId="0">
      <selection activeCell="G8" sqref="G8"/>
    </sheetView>
  </sheetViews>
  <sheetFormatPr defaultRowHeight="15" x14ac:dyDescent="0.25"/>
  <cols>
    <col min="1" max="1" width="38.5703125" bestFit="1" customWidth="1"/>
    <col min="2" max="2" width="35.85546875" bestFit="1" customWidth="1"/>
    <col min="3" max="3" width="17" bestFit="1" customWidth="1"/>
    <col min="4" max="4" width="17.5703125" bestFit="1" customWidth="1"/>
    <col min="5" max="5" width="23.28515625" customWidth="1"/>
    <col min="6" max="6" width="31.85546875" customWidth="1"/>
    <col min="7" max="7" width="21.42578125" bestFit="1" customWidth="1"/>
    <col min="8" max="8" width="37.7109375" bestFit="1" customWidth="1"/>
  </cols>
  <sheetData>
    <row r="1" spans="1:8" ht="28.5" x14ac:dyDescent="0.25">
      <c r="A1" s="263"/>
      <c r="B1" s="263"/>
      <c r="C1" s="264"/>
      <c r="D1" s="2"/>
      <c r="E1" s="3"/>
      <c r="F1" s="3"/>
      <c r="H1" s="265" t="s">
        <v>111</v>
      </c>
    </row>
    <row r="2" spans="1:8" ht="64.5" customHeight="1" x14ac:dyDescent="0.25">
      <c r="A2" s="263"/>
      <c r="B2" s="263"/>
      <c r="C2" s="264"/>
      <c r="D2" s="4"/>
      <c r="E2" s="5"/>
      <c r="G2" s="5"/>
      <c r="H2" s="266"/>
    </row>
    <row r="3" spans="1:8" ht="15.75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15.75" x14ac:dyDescent="0.25">
      <c r="A4" s="7" t="s">
        <v>9</v>
      </c>
      <c r="B4" s="8" t="s">
        <v>10</v>
      </c>
      <c r="C4" s="8"/>
      <c r="D4" s="9">
        <f>SUM(D5:D6)</f>
        <v>16713.349999999999</v>
      </c>
      <c r="E4" s="10"/>
      <c r="F4" s="10"/>
      <c r="G4" s="10"/>
      <c r="H4" s="10"/>
    </row>
    <row r="5" spans="1:8" x14ac:dyDescent="0.25">
      <c r="A5" s="11"/>
      <c r="B5" s="41" t="s">
        <v>112</v>
      </c>
      <c r="C5" s="42">
        <v>45342</v>
      </c>
      <c r="D5" s="43">
        <v>13963.35</v>
      </c>
      <c r="E5" s="14"/>
      <c r="F5" s="14" t="s">
        <v>267</v>
      </c>
      <c r="G5" s="14" t="s">
        <v>113</v>
      </c>
      <c r="H5" s="14" t="s">
        <v>14</v>
      </c>
    </row>
    <row r="6" spans="1:8" x14ac:dyDescent="0.25">
      <c r="A6" s="11"/>
      <c r="B6" s="44" t="s">
        <v>114</v>
      </c>
      <c r="C6" s="42">
        <v>45342</v>
      </c>
      <c r="D6" s="45">
        <v>2750</v>
      </c>
      <c r="E6" s="21"/>
      <c r="F6" s="95" t="s">
        <v>268</v>
      </c>
      <c r="G6" s="14" t="s">
        <v>113</v>
      </c>
      <c r="H6" s="14" t="s">
        <v>14</v>
      </c>
    </row>
    <row r="7" spans="1:8" x14ac:dyDescent="0.25">
      <c r="A7" s="1"/>
      <c r="B7" s="15"/>
      <c r="C7" s="16"/>
      <c r="D7" s="16"/>
      <c r="E7" s="16"/>
      <c r="F7" s="16"/>
      <c r="G7" s="16"/>
      <c r="H7" s="16"/>
    </row>
    <row r="8" spans="1:8" ht="15.75" x14ac:dyDescent="0.2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15</v>
      </c>
      <c r="H8" s="6" t="s">
        <v>8</v>
      </c>
    </row>
    <row r="9" spans="1:8" ht="15.75" x14ac:dyDescent="0.25">
      <c r="A9" s="17" t="s">
        <v>16</v>
      </c>
      <c r="B9" s="8"/>
      <c r="C9" s="8"/>
      <c r="D9" s="9">
        <f>SUM(D10:D17)</f>
        <v>61041.399999999994</v>
      </c>
      <c r="E9" s="10"/>
      <c r="F9" s="10"/>
      <c r="G9" s="10"/>
      <c r="H9" s="10"/>
    </row>
    <row r="10" spans="1:8" x14ac:dyDescent="0.25">
      <c r="A10" s="11"/>
      <c r="B10" s="46" t="s">
        <v>115</v>
      </c>
      <c r="C10" s="47">
        <v>45328</v>
      </c>
      <c r="D10" s="48">
        <v>8235</v>
      </c>
      <c r="E10" s="14" t="s">
        <v>269</v>
      </c>
      <c r="F10" s="14" t="s">
        <v>270</v>
      </c>
      <c r="G10" s="14" t="s">
        <v>20</v>
      </c>
      <c r="H10" s="14" t="s">
        <v>14</v>
      </c>
    </row>
    <row r="11" spans="1:8" x14ac:dyDescent="0.25">
      <c r="A11" s="11"/>
      <c r="B11" s="46" t="s">
        <v>116</v>
      </c>
      <c r="C11" s="47">
        <v>45335</v>
      </c>
      <c r="D11" s="49">
        <v>9733</v>
      </c>
      <c r="E11" s="14" t="s">
        <v>271</v>
      </c>
      <c r="F11" s="14" t="s">
        <v>272</v>
      </c>
      <c r="G11" s="14" t="s">
        <v>20</v>
      </c>
      <c r="H11" s="14" t="s">
        <v>14</v>
      </c>
    </row>
    <row r="12" spans="1:8" x14ac:dyDescent="0.25">
      <c r="A12" s="11"/>
      <c r="B12" s="46" t="s">
        <v>117</v>
      </c>
      <c r="C12" s="47">
        <v>45335</v>
      </c>
      <c r="D12" s="50">
        <v>5042.62</v>
      </c>
      <c r="E12" s="14" t="s">
        <v>273</v>
      </c>
      <c r="F12" s="14" t="s">
        <v>274</v>
      </c>
      <c r="G12" s="14" t="s">
        <v>20</v>
      </c>
      <c r="H12" s="14" t="s">
        <v>14</v>
      </c>
    </row>
    <row r="13" spans="1:8" x14ac:dyDescent="0.25">
      <c r="A13" s="11"/>
      <c r="B13" s="46" t="s">
        <v>118</v>
      </c>
      <c r="C13" s="51">
        <v>45342</v>
      </c>
      <c r="D13" s="50">
        <v>10000</v>
      </c>
      <c r="E13" s="14" t="s">
        <v>275</v>
      </c>
      <c r="F13" s="14" t="s">
        <v>276</v>
      </c>
      <c r="G13" s="14" t="s">
        <v>20</v>
      </c>
      <c r="H13" s="14" t="s">
        <v>14</v>
      </c>
    </row>
    <row r="14" spans="1:8" x14ac:dyDescent="0.25">
      <c r="A14" s="11"/>
      <c r="B14" s="46" t="s">
        <v>119</v>
      </c>
      <c r="C14" s="51">
        <v>45345</v>
      </c>
      <c r="D14" s="50">
        <v>10000</v>
      </c>
      <c r="E14" s="14" t="s">
        <v>277</v>
      </c>
      <c r="F14" s="14" t="s">
        <v>278</v>
      </c>
      <c r="G14" s="14" t="s">
        <v>20</v>
      </c>
      <c r="H14" s="14" t="s">
        <v>14</v>
      </c>
    </row>
    <row r="15" spans="1:8" x14ac:dyDescent="0.25">
      <c r="A15" s="11"/>
      <c r="B15" s="52" t="s">
        <v>120</v>
      </c>
      <c r="C15" s="51">
        <v>45348</v>
      </c>
      <c r="D15" s="49">
        <v>5801.86</v>
      </c>
      <c r="E15" s="14" t="s">
        <v>279</v>
      </c>
      <c r="F15" s="14" t="s">
        <v>280</v>
      </c>
      <c r="G15" s="14" t="s">
        <v>20</v>
      </c>
      <c r="H15" s="14" t="s">
        <v>14</v>
      </c>
    </row>
    <row r="16" spans="1:8" x14ac:dyDescent="0.25">
      <c r="A16" s="11"/>
      <c r="B16" s="46" t="s">
        <v>121</v>
      </c>
      <c r="C16" s="51">
        <v>45348</v>
      </c>
      <c r="D16" s="53">
        <v>4289.53</v>
      </c>
      <c r="E16" s="14" t="s">
        <v>281</v>
      </c>
      <c r="F16" s="14" t="s">
        <v>282</v>
      </c>
      <c r="G16" s="14" t="s">
        <v>20</v>
      </c>
      <c r="H16" s="14" t="s">
        <v>14</v>
      </c>
    </row>
    <row r="17" spans="1:8" x14ac:dyDescent="0.25">
      <c r="A17" s="11"/>
      <c r="B17" s="52" t="s">
        <v>122</v>
      </c>
      <c r="C17" s="51">
        <v>45348</v>
      </c>
      <c r="D17" s="49">
        <v>7939.39</v>
      </c>
      <c r="E17" s="14" t="s">
        <v>283</v>
      </c>
      <c r="F17" s="14" t="s">
        <v>284</v>
      </c>
      <c r="G17" s="14" t="s">
        <v>20</v>
      </c>
      <c r="H17" s="14" t="s">
        <v>14</v>
      </c>
    </row>
    <row r="18" spans="1:8" x14ac:dyDescent="0.25">
      <c r="A18" s="11"/>
      <c r="B18" s="18"/>
      <c r="C18" s="16"/>
      <c r="D18" s="16"/>
      <c r="E18" s="16"/>
      <c r="F18" s="16"/>
      <c r="G18" s="16"/>
      <c r="H18" s="16"/>
    </row>
    <row r="19" spans="1:8" ht="15.75" x14ac:dyDescent="0.25">
      <c r="A19" s="6" t="s">
        <v>1</v>
      </c>
      <c r="B19" s="6" t="s">
        <v>2</v>
      </c>
      <c r="C19" s="6" t="s">
        <v>3</v>
      </c>
      <c r="D19" s="6" t="s">
        <v>4</v>
      </c>
      <c r="E19" s="6" t="s">
        <v>5</v>
      </c>
      <c r="F19" s="6" t="s">
        <v>6</v>
      </c>
      <c r="G19" s="6" t="s">
        <v>40</v>
      </c>
      <c r="H19" s="6" t="s">
        <v>8</v>
      </c>
    </row>
    <row r="20" spans="1:8" ht="15.75" x14ac:dyDescent="0.25">
      <c r="A20" s="17" t="s">
        <v>41</v>
      </c>
      <c r="B20" s="8"/>
      <c r="C20" s="8"/>
      <c r="D20" s="9">
        <f>SUM(D21:D25)</f>
        <v>896448.65</v>
      </c>
      <c r="E20" s="10"/>
      <c r="F20" s="10"/>
      <c r="G20" s="10"/>
      <c r="H20" s="10"/>
    </row>
    <row r="21" spans="1:8" x14ac:dyDescent="0.25">
      <c r="A21" s="11"/>
      <c r="B21" s="54" t="s">
        <v>123</v>
      </c>
      <c r="C21" s="55">
        <v>45336</v>
      </c>
      <c r="D21" s="43">
        <v>189690.26</v>
      </c>
      <c r="E21" s="56"/>
      <c r="F21" s="96" t="s">
        <v>285</v>
      </c>
      <c r="G21" s="56" t="s">
        <v>43</v>
      </c>
      <c r="H21" s="56" t="s">
        <v>14</v>
      </c>
    </row>
    <row r="22" spans="1:8" x14ac:dyDescent="0.25">
      <c r="A22" s="11"/>
      <c r="B22" s="54" t="s">
        <v>124</v>
      </c>
      <c r="C22" s="55">
        <v>45341</v>
      </c>
      <c r="D22" s="43">
        <v>179804.87</v>
      </c>
      <c r="E22" s="57"/>
      <c r="F22" s="97" t="s">
        <v>286</v>
      </c>
      <c r="G22" s="56" t="s">
        <v>43</v>
      </c>
      <c r="H22" s="56" t="s">
        <v>14</v>
      </c>
    </row>
    <row r="23" spans="1:8" x14ac:dyDescent="0.25">
      <c r="A23" s="11"/>
      <c r="B23" s="54" t="s">
        <v>125</v>
      </c>
      <c r="C23" s="55">
        <v>45343</v>
      </c>
      <c r="D23" s="43">
        <v>167722.60999999999</v>
      </c>
      <c r="E23" s="57"/>
      <c r="F23" s="98" t="s">
        <v>287</v>
      </c>
      <c r="G23" s="56" t="s">
        <v>43</v>
      </c>
      <c r="H23" s="56" t="s">
        <v>14</v>
      </c>
    </row>
    <row r="24" spans="1:8" x14ac:dyDescent="0.25">
      <c r="A24" s="11"/>
      <c r="B24" s="54" t="s">
        <v>126</v>
      </c>
      <c r="C24" s="55">
        <v>45343</v>
      </c>
      <c r="D24" s="43">
        <v>193354.87</v>
      </c>
      <c r="E24" s="59"/>
      <c r="F24" s="99" t="s">
        <v>288</v>
      </c>
      <c r="G24" s="56" t="s">
        <v>43</v>
      </c>
      <c r="H24" s="56" t="s">
        <v>14</v>
      </c>
    </row>
    <row r="25" spans="1:8" x14ac:dyDescent="0.25">
      <c r="A25" s="11"/>
      <c r="B25" s="54" t="s">
        <v>127</v>
      </c>
      <c r="C25" s="55">
        <v>45343</v>
      </c>
      <c r="D25" s="43">
        <v>165876.04</v>
      </c>
      <c r="E25" s="60"/>
      <c r="F25" s="99" t="s">
        <v>289</v>
      </c>
      <c r="G25" s="56" t="s">
        <v>43</v>
      </c>
      <c r="H25" s="56" t="s">
        <v>14</v>
      </c>
    </row>
    <row r="26" spans="1:8" x14ac:dyDescent="0.25">
      <c r="A26" s="11"/>
      <c r="B26" s="23"/>
      <c r="C26" s="24"/>
      <c r="D26" s="61"/>
      <c r="E26" s="60"/>
      <c r="F26" s="99"/>
      <c r="G26" s="57"/>
      <c r="H26" s="62"/>
    </row>
    <row r="27" spans="1:8" x14ac:dyDescent="0.25">
      <c r="A27" s="11"/>
      <c r="B27" s="23"/>
      <c r="C27" s="24"/>
      <c r="D27" s="61"/>
      <c r="E27" s="57"/>
      <c r="F27" s="58"/>
      <c r="G27" s="57"/>
      <c r="H27" s="57"/>
    </row>
    <row r="28" spans="1:8" x14ac:dyDescent="0.25">
      <c r="A28" s="11"/>
      <c r="B28" s="23"/>
      <c r="C28" s="25"/>
      <c r="D28" s="63"/>
      <c r="E28" s="64"/>
      <c r="F28" s="65"/>
      <c r="G28" s="64"/>
      <c r="H28" s="66"/>
    </row>
    <row r="29" spans="1:8" ht="15.75" x14ac:dyDescent="0.25">
      <c r="A29" s="6" t="s">
        <v>1</v>
      </c>
      <c r="B29" s="6" t="s">
        <v>2</v>
      </c>
      <c r="C29" s="6" t="s">
        <v>3</v>
      </c>
      <c r="D29" s="6" t="s">
        <v>4</v>
      </c>
      <c r="E29" s="67" t="s">
        <v>5</v>
      </c>
      <c r="F29" s="6" t="s">
        <v>6</v>
      </c>
      <c r="G29" s="67" t="s">
        <v>40</v>
      </c>
      <c r="H29" s="6" t="s">
        <v>8</v>
      </c>
    </row>
    <row r="30" spans="1:8" ht="15.75" x14ac:dyDescent="0.25">
      <c r="A30" s="7" t="s">
        <v>44</v>
      </c>
      <c r="B30" s="8"/>
      <c r="C30" s="8"/>
      <c r="D30" s="9">
        <f>SUM(D31:D34)</f>
        <v>493711.18</v>
      </c>
      <c r="E30" s="10"/>
      <c r="F30" s="10"/>
      <c r="G30" s="10"/>
      <c r="H30" s="10"/>
    </row>
    <row r="31" spans="1:8" x14ac:dyDescent="0.25">
      <c r="A31" s="11"/>
      <c r="B31" s="41" t="s">
        <v>128</v>
      </c>
      <c r="C31" s="42">
        <v>45343</v>
      </c>
      <c r="D31" s="43">
        <v>122841.18</v>
      </c>
      <c r="E31" s="117" t="s">
        <v>451</v>
      </c>
      <c r="F31" s="30" t="s">
        <v>400</v>
      </c>
      <c r="G31" s="27" t="s">
        <v>47</v>
      </c>
      <c r="H31" s="14" t="s">
        <v>14</v>
      </c>
    </row>
    <row r="32" spans="1:8" x14ac:dyDescent="0.25">
      <c r="A32" s="11"/>
      <c r="B32" s="54" t="s">
        <v>129</v>
      </c>
      <c r="C32" s="42">
        <v>45343</v>
      </c>
      <c r="D32" s="43">
        <v>127135.65</v>
      </c>
      <c r="E32" s="28"/>
      <c r="F32" s="30" t="s">
        <v>452</v>
      </c>
      <c r="G32" s="27" t="s">
        <v>47</v>
      </c>
      <c r="H32" s="14" t="s">
        <v>14</v>
      </c>
    </row>
    <row r="33" spans="1:8" x14ac:dyDescent="0.25">
      <c r="A33" s="11"/>
      <c r="B33" s="54" t="s">
        <v>130</v>
      </c>
      <c r="C33" s="42">
        <v>45351</v>
      </c>
      <c r="D33" s="43">
        <v>82728.55</v>
      </c>
      <c r="E33" s="29"/>
      <c r="F33" s="30" t="s">
        <v>12</v>
      </c>
      <c r="G33" s="27" t="s">
        <v>47</v>
      </c>
      <c r="H33" s="14" t="s">
        <v>14</v>
      </c>
    </row>
    <row r="34" spans="1:8" x14ac:dyDescent="0.25">
      <c r="A34" s="11"/>
      <c r="B34" s="54" t="s">
        <v>131</v>
      </c>
      <c r="C34" s="42">
        <v>45351</v>
      </c>
      <c r="D34" s="43">
        <v>161005.79999999999</v>
      </c>
      <c r="E34" s="29">
        <v>97026980793</v>
      </c>
      <c r="F34" s="30" t="s">
        <v>395</v>
      </c>
      <c r="G34" s="27" t="s">
        <v>47</v>
      </c>
      <c r="H34" s="14" t="s">
        <v>14</v>
      </c>
    </row>
    <row r="35" spans="1:8" x14ac:dyDescent="0.25">
      <c r="A35" s="1"/>
      <c r="B35" s="12"/>
      <c r="C35" s="22"/>
      <c r="D35" s="22"/>
      <c r="E35" s="16"/>
      <c r="F35" s="16"/>
      <c r="G35" s="16"/>
      <c r="H35" s="16"/>
    </row>
    <row r="36" spans="1:8" ht="15.75" x14ac:dyDescent="0.25">
      <c r="A36" s="6" t="s">
        <v>1</v>
      </c>
      <c r="B36" s="6" t="s">
        <v>2</v>
      </c>
      <c r="C36" s="6" t="s">
        <v>3</v>
      </c>
      <c r="D36" s="6" t="s">
        <v>4</v>
      </c>
      <c r="E36" s="6" t="s">
        <v>5</v>
      </c>
      <c r="F36" s="6" t="s">
        <v>6</v>
      </c>
      <c r="G36" s="6" t="s">
        <v>40</v>
      </c>
      <c r="H36" s="6" t="s">
        <v>8</v>
      </c>
    </row>
    <row r="37" spans="1:8" ht="47.25" x14ac:dyDescent="0.25">
      <c r="A37" s="17" t="s">
        <v>60</v>
      </c>
      <c r="B37" s="38"/>
      <c r="C37" s="8"/>
      <c r="D37" s="37">
        <v>10623.53</v>
      </c>
      <c r="E37" s="10"/>
      <c r="F37" s="10"/>
      <c r="G37" s="10"/>
      <c r="H37" s="10"/>
    </row>
    <row r="38" spans="1:8" x14ac:dyDescent="0.25">
      <c r="A38" s="11"/>
      <c r="B38" s="54" t="s">
        <v>132</v>
      </c>
      <c r="C38" s="55">
        <v>45338</v>
      </c>
      <c r="D38" s="43">
        <v>10623.53</v>
      </c>
      <c r="E38" s="29"/>
      <c r="F38" s="30" t="s">
        <v>453</v>
      </c>
      <c r="G38" s="27" t="s">
        <v>47</v>
      </c>
      <c r="H38" s="14" t="s">
        <v>14</v>
      </c>
    </row>
    <row r="39" spans="1:8" x14ac:dyDescent="0.25">
      <c r="A39" s="11"/>
      <c r="B39" s="23"/>
      <c r="C39" s="34"/>
      <c r="D39" s="22"/>
      <c r="E39" s="22"/>
      <c r="F39" s="22"/>
      <c r="G39" s="22"/>
      <c r="H39" s="22"/>
    </row>
    <row r="40" spans="1:8" ht="15.75" x14ac:dyDescent="0.25">
      <c r="A40" s="6" t="s">
        <v>1</v>
      </c>
      <c r="B40" s="6" t="s">
        <v>2</v>
      </c>
      <c r="C40" s="6" t="s">
        <v>3</v>
      </c>
      <c r="D40" s="6" t="s">
        <v>4</v>
      </c>
      <c r="E40" s="6" t="s">
        <v>5</v>
      </c>
      <c r="F40" s="6" t="s">
        <v>6</v>
      </c>
      <c r="G40" s="6" t="s">
        <v>40</v>
      </c>
      <c r="H40" s="6" t="s">
        <v>8</v>
      </c>
    </row>
    <row r="41" spans="1:8" ht="15.75" x14ac:dyDescent="0.25">
      <c r="A41" s="7" t="s">
        <v>80</v>
      </c>
      <c r="B41" s="8"/>
      <c r="C41" s="8"/>
      <c r="D41" s="37">
        <f>SUM(D42:D43)</f>
        <v>34428.559999999998</v>
      </c>
      <c r="E41" s="10"/>
      <c r="F41" s="10"/>
      <c r="G41" s="10"/>
      <c r="H41" s="10"/>
    </row>
    <row r="42" spans="1:8" x14ac:dyDescent="0.25">
      <c r="A42" s="11"/>
      <c r="B42" s="54" t="s">
        <v>133</v>
      </c>
      <c r="C42" s="68">
        <v>45342</v>
      </c>
      <c r="D42" s="43">
        <v>30000</v>
      </c>
      <c r="E42" s="32"/>
      <c r="F42" s="36" t="s">
        <v>290</v>
      </c>
      <c r="G42" s="14" t="s">
        <v>68</v>
      </c>
      <c r="H42" s="14" t="s">
        <v>14</v>
      </c>
    </row>
    <row r="43" spans="1:8" ht="27" x14ac:dyDescent="0.25">
      <c r="A43" s="11"/>
      <c r="B43" s="54" t="s">
        <v>134</v>
      </c>
      <c r="C43" s="68">
        <v>45342</v>
      </c>
      <c r="D43" s="43">
        <v>4428.5600000000004</v>
      </c>
      <c r="E43" s="36" t="s">
        <v>291</v>
      </c>
      <c r="F43" s="36" t="s">
        <v>292</v>
      </c>
      <c r="G43" s="14" t="s">
        <v>68</v>
      </c>
      <c r="H43" s="14" t="s">
        <v>14</v>
      </c>
    </row>
    <row r="44" spans="1:8" x14ac:dyDescent="0.25">
      <c r="A44" s="1"/>
      <c r="B44" s="23"/>
      <c r="C44" s="34"/>
      <c r="D44" s="22"/>
      <c r="E44" s="16"/>
      <c r="F44" s="16"/>
      <c r="G44" s="16"/>
      <c r="H44" s="16"/>
    </row>
    <row r="45" spans="1:8" ht="15.75" x14ac:dyDescent="0.25">
      <c r="A45" s="69"/>
      <c r="B45" s="69" t="s">
        <v>2</v>
      </c>
      <c r="C45" s="69" t="s">
        <v>3</v>
      </c>
      <c r="D45" s="70" t="s">
        <v>4</v>
      </c>
      <c r="E45" s="6" t="s">
        <v>5</v>
      </c>
      <c r="F45" s="6" t="s">
        <v>6</v>
      </c>
      <c r="G45" s="6" t="s">
        <v>40</v>
      </c>
      <c r="H45" s="6" t="s">
        <v>8</v>
      </c>
    </row>
    <row r="46" spans="1:8" ht="15.75" x14ac:dyDescent="0.25">
      <c r="A46" s="71" t="s">
        <v>135</v>
      </c>
      <c r="B46" s="72"/>
      <c r="C46" s="72"/>
      <c r="D46" s="73">
        <f>SUM(D47:D57)</f>
        <v>129695.6</v>
      </c>
      <c r="E46" s="10"/>
      <c r="F46" s="10"/>
      <c r="G46" s="10"/>
      <c r="H46" s="10"/>
    </row>
    <row r="47" spans="1:8" x14ac:dyDescent="0.25">
      <c r="A47" s="74"/>
      <c r="B47" s="41" t="s">
        <v>136</v>
      </c>
      <c r="C47" s="42">
        <v>45334</v>
      </c>
      <c r="D47" s="45">
        <v>5700</v>
      </c>
      <c r="E47" s="14"/>
      <c r="F47" s="32" t="s">
        <v>363</v>
      </c>
      <c r="G47" s="14" t="s">
        <v>137</v>
      </c>
      <c r="H47" s="14" t="s">
        <v>14</v>
      </c>
    </row>
    <row r="48" spans="1:8" x14ac:dyDescent="0.25">
      <c r="A48" s="74"/>
      <c r="B48" s="41" t="s">
        <v>138</v>
      </c>
      <c r="C48" s="42">
        <v>45334</v>
      </c>
      <c r="D48" s="45">
        <v>5700</v>
      </c>
      <c r="E48" s="21"/>
      <c r="F48" s="36" t="s">
        <v>363</v>
      </c>
      <c r="G48" s="14" t="s">
        <v>137</v>
      </c>
      <c r="H48" s="14" t="s">
        <v>14</v>
      </c>
    </row>
    <row r="49" spans="1:8" x14ac:dyDescent="0.25">
      <c r="A49" s="74"/>
      <c r="B49" s="75" t="s">
        <v>139</v>
      </c>
      <c r="C49" s="42">
        <v>45334</v>
      </c>
      <c r="D49" s="45">
        <v>18260</v>
      </c>
      <c r="E49" s="21"/>
      <c r="F49" s="36" t="s">
        <v>364</v>
      </c>
      <c r="G49" s="14" t="s">
        <v>137</v>
      </c>
      <c r="H49" s="21" t="s">
        <v>14</v>
      </c>
    </row>
    <row r="50" spans="1:8" x14ac:dyDescent="0.25">
      <c r="A50" s="74"/>
      <c r="B50" s="75" t="s">
        <v>140</v>
      </c>
      <c r="C50" s="42">
        <v>45334</v>
      </c>
      <c r="D50" s="45">
        <v>6570</v>
      </c>
      <c r="E50" s="21"/>
      <c r="F50" s="36" t="s">
        <v>365</v>
      </c>
      <c r="G50" s="14" t="s">
        <v>137</v>
      </c>
      <c r="H50" s="21" t="s">
        <v>14</v>
      </c>
    </row>
    <row r="51" spans="1:8" x14ac:dyDescent="0.25">
      <c r="A51" s="74"/>
      <c r="B51" s="75" t="s">
        <v>141</v>
      </c>
      <c r="C51" s="42">
        <v>45334</v>
      </c>
      <c r="D51" s="45">
        <v>16200</v>
      </c>
      <c r="E51" s="21"/>
      <c r="F51" s="36" t="s">
        <v>366</v>
      </c>
      <c r="G51" s="14" t="s">
        <v>137</v>
      </c>
      <c r="H51" s="21" t="s">
        <v>14</v>
      </c>
    </row>
    <row r="52" spans="1:8" x14ac:dyDescent="0.25">
      <c r="A52" s="74"/>
      <c r="B52" s="75" t="s">
        <v>142</v>
      </c>
      <c r="C52" s="42">
        <v>45334</v>
      </c>
      <c r="D52" s="45">
        <v>15000</v>
      </c>
      <c r="E52" s="21"/>
      <c r="F52" s="36" t="s">
        <v>367</v>
      </c>
      <c r="G52" s="14" t="s">
        <v>137</v>
      </c>
      <c r="H52" s="14" t="s">
        <v>14</v>
      </c>
    </row>
    <row r="53" spans="1:8" x14ac:dyDescent="0.25">
      <c r="A53" s="74"/>
      <c r="B53" s="75" t="s">
        <v>143</v>
      </c>
      <c r="C53" s="42">
        <v>45334</v>
      </c>
      <c r="D53" s="45">
        <v>10600</v>
      </c>
      <c r="E53" s="16"/>
      <c r="F53" s="36" t="s">
        <v>368</v>
      </c>
      <c r="G53" s="14" t="s">
        <v>137</v>
      </c>
      <c r="H53" s="14" t="s">
        <v>14</v>
      </c>
    </row>
    <row r="54" spans="1:8" x14ac:dyDescent="0.25">
      <c r="A54" s="74"/>
      <c r="B54" s="44" t="s">
        <v>144</v>
      </c>
      <c r="C54" s="42">
        <v>45343</v>
      </c>
      <c r="D54" s="43">
        <v>13504.8</v>
      </c>
      <c r="E54" s="21"/>
      <c r="F54" s="36" t="s">
        <v>369</v>
      </c>
      <c r="G54" s="14" t="s">
        <v>137</v>
      </c>
      <c r="H54" s="14" t="s">
        <v>14</v>
      </c>
    </row>
    <row r="55" spans="1:8" x14ac:dyDescent="0.25">
      <c r="A55" s="74"/>
      <c r="B55" s="44" t="s">
        <v>145</v>
      </c>
      <c r="C55" s="42">
        <v>45343</v>
      </c>
      <c r="D55" s="45">
        <v>14298</v>
      </c>
      <c r="E55" s="21"/>
      <c r="F55" s="36" t="s">
        <v>370</v>
      </c>
      <c r="G55" s="14" t="s">
        <v>137</v>
      </c>
      <c r="H55" s="21" t="s">
        <v>14</v>
      </c>
    </row>
    <row r="56" spans="1:8" x14ac:dyDescent="0.25">
      <c r="A56" s="74"/>
      <c r="B56" s="44" t="s">
        <v>146</v>
      </c>
      <c r="C56" s="42">
        <v>45343</v>
      </c>
      <c r="D56" s="45">
        <v>13504.8</v>
      </c>
      <c r="E56" s="21" t="s">
        <v>371</v>
      </c>
      <c r="F56" s="36" t="s">
        <v>372</v>
      </c>
      <c r="G56" s="14" t="s">
        <v>137</v>
      </c>
      <c r="H56" s="21" t="s">
        <v>14</v>
      </c>
    </row>
    <row r="57" spans="1:8" x14ac:dyDescent="0.25">
      <c r="A57" s="74"/>
      <c r="B57" s="44" t="s">
        <v>147</v>
      </c>
      <c r="C57" s="42">
        <v>45343</v>
      </c>
      <c r="D57" s="45">
        <v>10358</v>
      </c>
      <c r="E57" s="21"/>
      <c r="F57" s="36" t="s">
        <v>373</v>
      </c>
      <c r="G57" s="14" t="s">
        <v>137</v>
      </c>
      <c r="H57" s="21" t="s">
        <v>14</v>
      </c>
    </row>
    <row r="58" spans="1:8" x14ac:dyDescent="0.25">
      <c r="A58" s="74"/>
      <c r="B58" s="44"/>
      <c r="C58" s="76"/>
      <c r="D58" s="77"/>
      <c r="E58" s="21"/>
      <c r="F58" s="36"/>
      <c r="G58" s="14"/>
      <c r="H58" s="14"/>
    </row>
    <row r="59" spans="1:8" x14ac:dyDescent="0.25">
      <c r="A59" s="78"/>
      <c r="B59" s="44"/>
      <c r="C59" s="79"/>
      <c r="D59" s="77"/>
      <c r="E59" s="16"/>
      <c r="F59" s="16"/>
      <c r="G59" s="14"/>
      <c r="H59" s="16"/>
    </row>
    <row r="60" spans="1:8" ht="15.75" x14ac:dyDescent="0.25">
      <c r="A60" s="69" t="s">
        <v>1</v>
      </c>
      <c r="B60" s="69" t="s">
        <v>2</v>
      </c>
      <c r="C60" s="69" t="s">
        <v>3</v>
      </c>
      <c r="D60" s="70" t="s">
        <v>4</v>
      </c>
      <c r="E60" s="6" t="s">
        <v>5</v>
      </c>
      <c r="F60" s="6" t="s">
        <v>6</v>
      </c>
      <c r="G60" s="6" t="s">
        <v>40</v>
      </c>
      <c r="H60" s="6" t="s">
        <v>8</v>
      </c>
    </row>
    <row r="61" spans="1:8" ht="15.75" x14ac:dyDescent="0.25">
      <c r="A61" s="80" t="s">
        <v>148</v>
      </c>
      <c r="B61" s="81"/>
      <c r="C61" s="81"/>
      <c r="D61" s="73">
        <f>SUM(D62:D64)</f>
        <v>50009.48</v>
      </c>
      <c r="E61" s="10"/>
      <c r="F61" s="10"/>
      <c r="G61" s="10"/>
      <c r="H61" s="10"/>
    </row>
    <row r="62" spans="1:8" x14ac:dyDescent="0.25">
      <c r="A62" s="74"/>
      <c r="B62" s="41" t="s">
        <v>149</v>
      </c>
      <c r="C62" s="42">
        <v>45327</v>
      </c>
      <c r="D62" s="43">
        <v>19773.27</v>
      </c>
      <c r="E62" s="14"/>
      <c r="F62" s="32" t="s">
        <v>374</v>
      </c>
      <c r="G62" s="14" t="s">
        <v>137</v>
      </c>
      <c r="H62" s="14" t="s">
        <v>14</v>
      </c>
    </row>
    <row r="63" spans="1:8" x14ac:dyDescent="0.25">
      <c r="A63" s="74"/>
      <c r="B63" s="44" t="s">
        <v>150</v>
      </c>
      <c r="C63" s="42">
        <v>45327</v>
      </c>
      <c r="D63" s="45">
        <v>18885.84</v>
      </c>
      <c r="E63" s="21"/>
      <c r="F63" s="36" t="s">
        <v>375</v>
      </c>
      <c r="G63" s="14" t="s">
        <v>137</v>
      </c>
      <c r="H63" s="14" t="s">
        <v>14</v>
      </c>
    </row>
    <row r="64" spans="1:8" x14ac:dyDescent="0.25">
      <c r="A64" s="74"/>
      <c r="B64" s="44" t="s">
        <v>151</v>
      </c>
      <c r="C64" s="82">
        <v>45337</v>
      </c>
      <c r="D64" s="45">
        <v>11350.37</v>
      </c>
      <c r="E64" s="21"/>
      <c r="F64" s="36" t="s">
        <v>376</v>
      </c>
      <c r="G64" s="14" t="s">
        <v>137</v>
      </c>
      <c r="H64" s="21" t="s">
        <v>14</v>
      </c>
    </row>
    <row r="65" spans="1:8" x14ac:dyDescent="0.25">
      <c r="A65" s="78"/>
      <c r="B65" s="44"/>
      <c r="C65" s="79"/>
      <c r="D65" s="77"/>
      <c r="E65" s="21"/>
      <c r="F65" s="36"/>
      <c r="G65" s="14" t="s">
        <v>137</v>
      </c>
      <c r="H65" s="21" t="s">
        <v>14</v>
      </c>
    </row>
    <row r="66" spans="1:8" ht="15.75" x14ac:dyDescent="0.25">
      <c r="A66" s="6" t="s">
        <v>1</v>
      </c>
      <c r="B66" s="6" t="s">
        <v>2</v>
      </c>
      <c r="C66" s="6" t="s">
        <v>3</v>
      </c>
      <c r="D66" s="6" t="s">
        <v>4</v>
      </c>
      <c r="E66" s="6" t="s">
        <v>5</v>
      </c>
      <c r="F66" s="6" t="s">
        <v>6</v>
      </c>
      <c r="G66" s="6" t="s">
        <v>40</v>
      </c>
      <c r="H66" s="6" t="s">
        <v>8</v>
      </c>
    </row>
    <row r="67" spans="1:8" ht="15.75" x14ac:dyDescent="0.25">
      <c r="A67" s="7" t="s">
        <v>64</v>
      </c>
      <c r="B67" s="8"/>
      <c r="C67" s="8"/>
      <c r="D67" s="9">
        <f>SUM(D68:D73)</f>
        <v>325301.42999999993</v>
      </c>
      <c r="E67" s="10"/>
      <c r="F67" s="10"/>
      <c r="G67" s="10"/>
      <c r="H67" s="10"/>
    </row>
    <row r="68" spans="1:8" x14ac:dyDescent="0.25">
      <c r="A68" s="11"/>
      <c r="B68" s="12" t="s">
        <v>174</v>
      </c>
      <c r="C68" s="13">
        <v>45327</v>
      </c>
      <c r="D68" s="14">
        <v>27648.65</v>
      </c>
      <c r="E68" s="36"/>
      <c r="F68" s="36" t="s">
        <v>233</v>
      </c>
      <c r="G68" s="14" t="s">
        <v>68</v>
      </c>
      <c r="H68" s="14" t="s">
        <v>14</v>
      </c>
    </row>
    <row r="69" spans="1:8" x14ac:dyDescent="0.25">
      <c r="A69" s="11"/>
      <c r="B69" s="12" t="s">
        <v>175</v>
      </c>
      <c r="C69" s="13">
        <v>38022</v>
      </c>
      <c r="D69" s="14">
        <v>75697.37</v>
      </c>
      <c r="E69" s="36"/>
      <c r="F69" s="36" t="s">
        <v>234</v>
      </c>
      <c r="G69" s="14" t="s">
        <v>68</v>
      </c>
      <c r="H69" s="14" t="s">
        <v>14</v>
      </c>
    </row>
    <row r="70" spans="1:8" x14ac:dyDescent="0.25">
      <c r="A70" s="11"/>
      <c r="B70" s="12" t="s">
        <v>176</v>
      </c>
      <c r="C70" s="13">
        <v>45330</v>
      </c>
      <c r="D70" s="14">
        <v>81000</v>
      </c>
      <c r="E70" s="36"/>
      <c r="F70" s="36" t="s">
        <v>235</v>
      </c>
      <c r="G70" s="14" t="s">
        <v>68</v>
      </c>
      <c r="H70" s="14" t="s">
        <v>14</v>
      </c>
    </row>
    <row r="71" spans="1:8" x14ac:dyDescent="0.25">
      <c r="A71" s="11"/>
      <c r="B71" s="12" t="s">
        <v>177</v>
      </c>
      <c r="C71" s="13">
        <v>45343</v>
      </c>
      <c r="D71" s="14">
        <v>73891.759999999995</v>
      </c>
      <c r="E71" s="36"/>
      <c r="F71" s="36" t="s">
        <v>236</v>
      </c>
      <c r="G71" s="14" t="s">
        <v>68</v>
      </c>
      <c r="H71" s="14" t="s">
        <v>14</v>
      </c>
    </row>
    <row r="72" spans="1:8" x14ac:dyDescent="0.25">
      <c r="A72" s="11"/>
      <c r="B72" s="12" t="s">
        <v>178</v>
      </c>
      <c r="C72" s="13">
        <v>45349</v>
      </c>
      <c r="D72" s="14">
        <v>22130.61</v>
      </c>
      <c r="E72" s="36"/>
      <c r="F72" s="36" t="s">
        <v>237</v>
      </c>
      <c r="G72" s="14" t="s">
        <v>68</v>
      </c>
      <c r="H72" s="14" t="s">
        <v>14</v>
      </c>
    </row>
    <row r="73" spans="1:8" x14ac:dyDescent="0.25">
      <c r="A73" s="1"/>
      <c r="B73" s="12" t="s">
        <v>179</v>
      </c>
      <c r="C73" s="13">
        <v>45349</v>
      </c>
      <c r="D73" s="14">
        <v>44933.04</v>
      </c>
      <c r="E73" s="36" t="s">
        <v>180</v>
      </c>
      <c r="F73" s="36" t="s">
        <v>238</v>
      </c>
      <c r="G73" s="14" t="s">
        <v>68</v>
      </c>
      <c r="H73" s="14" t="s">
        <v>14</v>
      </c>
    </row>
    <row r="74" spans="1:8" ht="15.75" x14ac:dyDescent="0.25">
      <c r="A74" s="69"/>
      <c r="B74" s="69" t="s">
        <v>2</v>
      </c>
      <c r="C74" s="69" t="s">
        <v>3</v>
      </c>
      <c r="D74" s="70" t="s">
        <v>4</v>
      </c>
      <c r="E74" s="6" t="s">
        <v>5</v>
      </c>
      <c r="F74" s="6" t="s">
        <v>6</v>
      </c>
      <c r="G74" s="6" t="s">
        <v>40</v>
      </c>
      <c r="H74" s="6" t="s">
        <v>8</v>
      </c>
    </row>
    <row r="75" spans="1:8" ht="15.75" x14ac:dyDescent="0.25">
      <c r="A75" s="71" t="s">
        <v>181</v>
      </c>
      <c r="B75" s="72"/>
      <c r="C75" s="72"/>
      <c r="D75" s="73">
        <f>SUM(D76:D101)</f>
        <v>1187221.5999999999</v>
      </c>
      <c r="E75" s="10"/>
      <c r="F75" s="10"/>
      <c r="G75" s="10"/>
      <c r="H75" s="10"/>
    </row>
    <row r="76" spans="1:8" x14ac:dyDescent="0.25">
      <c r="A76" s="74"/>
      <c r="B76" s="41" t="s">
        <v>182</v>
      </c>
      <c r="C76" s="42" t="s">
        <v>239</v>
      </c>
      <c r="D76" s="45">
        <v>42812.61</v>
      </c>
      <c r="E76" s="14" t="s">
        <v>183</v>
      </c>
      <c r="F76" s="32" t="s">
        <v>240</v>
      </c>
      <c r="G76" s="14" t="s">
        <v>184</v>
      </c>
      <c r="H76" s="14" t="s">
        <v>14</v>
      </c>
    </row>
    <row r="77" spans="1:8" x14ac:dyDescent="0.25">
      <c r="A77" s="74"/>
      <c r="B77" s="41" t="s">
        <v>185</v>
      </c>
      <c r="C77" s="42" t="s">
        <v>239</v>
      </c>
      <c r="D77" s="45">
        <v>25200</v>
      </c>
      <c r="E77" s="14" t="s">
        <v>186</v>
      </c>
      <c r="F77" s="36" t="s">
        <v>241</v>
      </c>
      <c r="G77" s="14" t="s">
        <v>184</v>
      </c>
      <c r="H77" s="14" t="s">
        <v>14</v>
      </c>
    </row>
    <row r="78" spans="1:8" x14ac:dyDescent="0.25">
      <c r="A78" s="74"/>
      <c r="B78" s="75" t="s">
        <v>187</v>
      </c>
      <c r="C78" s="42" t="s">
        <v>239</v>
      </c>
      <c r="D78" s="45">
        <v>31500</v>
      </c>
      <c r="E78" s="14" t="s">
        <v>188</v>
      </c>
      <c r="F78" s="36" t="s">
        <v>242</v>
      </c>
      <c r="G78" s="14" t="s">
        <v>184</v>
      </c>
      <c r="H78" s="21" t="s">
        <v>14</v>
      </c>
    </row>
    <row r="79" spans="1:8" x14ac:dyDescent="0.25">
      <c r="A79" s="74"/>
      <c r="B79" s="75" t="s">
        <v>189</v>
      </c>
      <c r="C79" s="42" t="s">
        <v>239</v>
      </c>
      <c r="D79" s="45">
        <v>12758.4</v>
      </c>
      <c r="E79" s="14" t="s">
        <v>190</v>
      </c>
      <c r="F79" s="36" t="s">
        <v>243</v>
      </c>
      <c r="G79" s="14" t="s">
        <v>184</v>
      </c>
      <c r="H79" s="21" t="s">
        <v>14</v>
      </c>
    </row>
    <row r="80" spans="1:8" x14ac:dyDescent="0.25">
      <c r="A80" s="74"/>
      <c r="B80" s="75" t="s">
        <v>191</v>
      </c>
      <c r="C80" s="42" t="s">
        <v>239</v>
      </c>
      <c r="D80" s="45">
        <v>43387.43</v>
      </c>
      <c r="E80" s="14" t="s">
        <v>192</v>
      </c>
      <c r="F80" s="36" t="s">
        <v>244</v>
      </c>
      <c r="G80" s="14" t="s">
        <v>184</v>
      </c>
      <c r="H80" s="21" t="s">
        <v>14</v>
      </c>
    </row>
    <row r="81" spans="1:8" x14ac:dyDescent="0.25">
      <c r="A81" s="74"/>
      <c r="B81" s="75" t="s">
        <v>193</v>
      </c>
      <c r="C81" s="42" t="s">
        <v>245</v>
      </c>
      <c r="D81" s="45">
        <v>89356.29</v>
      </c>
      <c r="E81" s="14" t="s">
        <v>194</v>
      </c>
      <c r="F81" s="36" t="s">
        <v>246</v>
      </c>
      <c r="G81" s="14" t="s">
        <v>184</v>
      </c>
      <c r="H81" s="14" t="s">
        <v>14</v>
      </c>
    </row>
    <row r="82" spans="1:8" x14ac:dyDescent="0.25">
      <c r="A82" s="74"/>
      <c r="B82" s="75" t="s">
        <v>195</v>
      </c>
      <c r="C82" s="42" t="s">
        <v>245</v>
      </c>
      <c r="D82" s="45">
        <v>68930.97</v>
      </c>
      <c r="E82" s="14" t="s">
        <v>196</v>
      </c>
      <c r="F82" s="16" t="s">
        <v>247</v>
      </c>
      <c r="G82" s="14" t="s">
        <v>184</v>
      </c>
      <c r="H82" s="14" t="s">
        <v>14</v>
      </c>
    </row>
    <row r="83" spans="1:8" x14ac:dyDescent="0.25">
      <c r="A83" s="74"/>
      <c r="B83" s="44" t="s">
        <v>197</v>
      </c>
      <c r="C83" s="42" t="s">
        <v>245</v>
      </c>
      <c r="D83" s="45">
        <v>26532.07</v>
      </c>
      <c r="E83" s="14" t="s">
        <v>198</v>
      </c>
      <c r="F83" s="36" t="s">
        <v>248</v>
      </c>
      <c r="G83" s="14" t="s">
        <v>184</v>
      </c>
      <c r="H83" s="14" t="s">
        <v>14</v>
      </c>
    </row>
    <row r="84" spans="1:8" x14ac:dyDescent="0.25">
      <c r="A84" s="74"/>
      <c r="B84" s="44" t="s">
        <v>199</v>
      </c>
      <c r="C84" s="42" t="s">
        <v>245</v>
      </c>
      <c r="D84" s="45">
        <v>54891.17</v>
      </c>
      <c r="E84" s="14" t="s">
        <v>200</v>
      </c>
      <c r="F84" s="36" t="s">
        <v>249</v>
      </c>
      <c r="G84" s="14" t="s">
        <v>184</v>
      </c>
      <c r="H84" s="21" t="s">
        <v>14</v>
      </c>
    </row>
    <row r="85" spans="1:8" x14ac:dyDescent="0.25">
      <c r="A85" s="74"/>
      <c r="B85" s="44" t="s">
        <v>189</v>
      </c>
      <c r="C85" s="42" t="s">
        <v>245</v>
      </c>
      <c r="D85" s="45">
        <v>15942.6</v>
      </c>
      <c r="E85" s="14" t="s">
        <v>190</v>
      </c>
      <c r="F85" s="36" t="s">
        <v>243</v>
      </c>
      <c r="G85" s="14" t="s">
        <v>184</v>
      </c>
      <c r="H85" s="21" t="s">
        <v>14</v>
      </c>
    </row>
    <row r="86" spans="1:8" x14ac:dyDescent="0.25">
      <c r="A86" s="74"/>
      <c r="B86" s="44" t="s">
        <v>201</v>
      </c>
      <c r="C86" s="42" t="s">
        <v>245</v>
      </c>
      <c r="D86" s="45">
        <v>28520.14</v>
      </c>
      <c r="E86" s="14" t="s">
        <v>202</v>
      </c>
      <c r="F86" s="36" t="s">
        <v>250</v>
      </c>
      <c r="G86" s="14" t="s">
        <v>184</v>
      </c>
      <c r="H86" s="21" t="s">
        <v>14</v>
      </c>
    </row>
    <row r="87" spans="1:8" x14ac:dyDescent="0.25">
      <c r="A87" s="74"/>
      <c r="B87" s="44" t="s">
        <v>203</v>
      </c>
      <c r="C87" s="76" t="s">
        <v>245</v>
      </c>
      <c r="D87" s="45">
        <v>28000</v>
      </c>
      <c r="E87" s="14" t="s">
        <v>204</v>
      </c>
      <c r="F87" s="36" t="s">
        <v>251</v>
      </c>
      <c r="G87" s="14" t="s">
        <v>184</v>
      </c>
      <c r="H87" s="14" t="s">
        <v>14</v>
      </c>
    </row>
    <row r="88" spans="1:8" x14ac:dyDescent="0.25">
      <c r="B88" s="44" t="s">
        <v>205</v>
      </c>
      <c r="C88" s="76" t="s">
        <v>245</v>
      </c>
      <c r="D88" s="45">
        <v>80000</v>
      </c>
      <c r="E88" s="14" t="s">
        <v>206</v>
      </c>
      <c r="F88" s="36" t="s">
        <v>252</v>
      </c>
      <c r="G88" s="14" t="s">
        <v>184</v>
      </c>
      <c r="H88" s="14" t="s">
        <v>14</v>
      </c>
    </row>
    <row r="89" spans="1:8" x14ac:dyDescent="0.25">
      <c r="B89" s="44" t="s">
        <v>207</v>
      </c>
      <c r="C89" s="76" t="s">
        <v>245</v>
      </c>
      <c r="D89" s="45">
        <v>28000</v>
      </c>
      <c r="E89" s="14" t="s">
        <v>208</v>
      </c>
      <c r="F89" s="36" t="s">
        <v>253</v>
      </c>
      <c r="G89" s="14" t="s">
        <v>184</v>
      </c>
      <c r="H89" s="14" t="s">
        <v>14</v>
      </c>
    </row>
    <row r="90" spans="1:8" x14ac:dyDescent="0.25">
      <c r="B90" s="44" t="s">
        <v>209</v>
      </c>
      <c r="C90" s="76" t="s">
        <v>245</v>
      </c>
      <c r="D90" s="45">
        <v>30439.18</v>
      </c>
      <c r="E90" s="14" t="s">
        <v>210</v>
      </c>
      <c r="F90" s="36" t="s">
        <v>254</v>
      </c>
      <c r="G90" s="14" t="s">
        <v>184</v>
      </c>
      <c r="H90" s="14" t="s">
        <v>14</v>
      </c>
    </row>
    <row r="91" spans="1:8" x14ac:dyDescent="0.25">
      <c r="B91" s="44" t="s">
        <v>211</v>
      </c>
      <c r="C91" s="76" t="s">
        <v>255</v>
      </c>
      <c r="D91" s="45">
        <v>62991.71</v>
      </c>
      <c r="E91" s="14" t="s">
        <v>212</v>
      </c>
      <c r="F91" s="36" t="s">
        <v>256</v>
      </c>
      <c r="G91" s="14" t="s">
        <v>184</v>
      </c>
      <c r="H91" s="14" t="s">
        <v>14</v>
      </c>
    </row>
    <row r="92" spans="1:8" x14ac:dyDescent="0.25">
      <c r="B92" s="44" t="s">
        <v>213</v>
      </c>
      <c r="C92" s="76" t="s">
        <v>255</v>
      </c>
      <c r="D92" s="45">
        <v>31390.02</v>
      </c>
      <c r="E92" s="14" t="s">
        <v>214</v>
      </c>
      <c r="F92" s="36" t="s">
        <v>257</v>
      </c>
      <c r="G92" s="14" t="s">
        <v>184</v>
      </c>
      <c r="H92" s="14" t="s">
        <v>14</v>
      </c>
    </row>
    <row r="93" spans="1:8" x14ac:dyDescent="0.25">
      <c r="B93" s="44" t="s">
        <v>215</v>
      </c>
      <c r="C93" s="76" t="s">
        <v>255</v>
      </c>
      <c r="D93" s="45">
        <v>42640.32</v>
      </c>
      <c r="E93" s="14" t="s">
        <v>216</v>
      </c>
      <c r="F93" s="36" t="s">
        <v>258</v>
      </c>
      <c r="G93" s="14" t="s">
        <v>184</v>
      </c>
      <c r="H93" s="14" t="s">
        <v>14</v>
      </c>
    </row>
    <row r="94" spans="1:8" x14ac:dyDescent="0.25">
      <c r="B94" s="44" t="s">
        <v>217</v>
      </c>
      <c r="C94" s="76" t="s">
        <v>255</v>
      </c>
      <c r="D94" s="45">
        <v>73160.69</v>
      </c>
      <c r="E94" s="14" t="s">
        <v>218</v>
      </c>
      <c r="F94" s="36" t="s">
        <v>259</v>
      </c>
      <c r="G94" s="14" t="s">
        <v>184</v>
      </c>
      <c r="H94" s="14" t="s">
        <v>14</v>
      </c>
    </row>
    <row r="95" spans="1:8" x14ac:dyDescent="0.25">
      <c r="B95" s="44" t="s">
        <v>219</v>
      </c>
      <c r="C95" s="76" t="s">
        <v>255</v>
      </c>
      <c r="D95" s="45">
        <v>34536.9</v>
      </c>
      <c r="E95" s="14" t="s">
        <v>220</v>
      </c>
      <c r="F95" s="36" t="s">
        <v>260</v>
      </c>
      <c r="G95" s="14" t="s">
        <v>184</v>
      </c>
      <c r="H95" s="14" t="s">
        <v>14</v>
      </c>
    </row>
    <row r="96" spans="1:8" x14ac:dyDescent="0.25">
      <c r="B96" s="44" t="s">
        <v>221</v>
      </c>
      <c r="C96" s="76" t="s">
        <v>255</v>
      </c>
      <c r="D96" s="45">
        <v>99984.74</v>
      </c>
      <c r="E96" s="14" t="s">
        <v>222</v>
      </c>
      <c r="F96" s="36" t="s">
        <v>261</v>
      </c>
      <c r="G96" s="14" t="s">
        <v>184</v>
      </c>
      <c r="H96" s="14" t="s">
        <v>14</v>
      </c>
    </row>
    <row r="97" spans="2:8" x14ac:dyDescent="0.25">
      <c r="B97" s="44" t="s">
        <v>223</v>
      </c>
      <c r="C97" s="76" t="s">
        <v>255</v>
      </c>
      <c r="D97" s="45">
        <v>60375.37</v>
      </c>
      <c r="E97" s="14" t="s">
        <v>224</v>
      </c>
      <c r="F97" s="36" t="s">
        <v>262</v>
      </c>
      <c r="G97" s="14" t="s">
        <v>184</v>
      </c>
      <c r="H97" s="14" t="s">
        <v>14</v>
      </c>
    </row>
    <row r="98" spans="2:8" x14ac:dyDescent="0.25">
      <c r="B98" s="44" t="s">
        <v>225</v>
      </c>
      <c r="C98" s="76" t="s">
        <v>255</v>
      </c>
      <c r="D98" s="45">
        <v>44115.83</v>
      </c>
      <c r="E98" s="14" t="s">
        <v>226</v>
      </c>
      <c r="F98" s="36" t="s">
        <v>263</v>
      </c>
      <c r="G98" s="14" t="s">
        <v>184</v>
      </c>
      <c r="H98" s="14" t="s">
        <v>14</v>
      </c>
    </row>
    <row r="99" spans="2:8" x14ac:dyDescent="0.25">
      <c r="B99" s="44" t="s">
        <v>227</v>
      </c>
      <c r="C99" s="76" t="s">
        <v>255</v>
      </c>
      <c r="D99" s="45">
        <v>82882.02</v>
      </c>
      <c r="E99" s="14" t="s">
        <v>228</v>
      </c>
      <c r="F99" s="36" t="s">
        <v>264</v>
      </c>
      <c r="G99" s="14" t="s">
        <v>184</v>
      </c>
      <c r="H99" s="14" t="s">
        <v>14</v>
      </c>
    </row>
    <row r="100" spans="2:8" x14ac:dyDescent="0.25">
      <c r="B100" s="44" t="s">
        <v>229</v>
      </c>
      <c r="C100" s="76" t="s">
        <v>255</v>
      </c>
      <c r="D100" s="45">
        <v>24573.14</v>
      </c>
      <c r="E100" s="14" t="s">
        <v>230</v>
      </c>
      <c r="F100" s="36" t="s">
        <v>265</v>
      </c>
      <c r="G100" s="14" t="s">
        <v>184</v>
      </c>
      <c r="H100" s="14" t="s">
        <v>14</v>
      </c>
    </row>
    <row r="101" spans="2:8" x14ac:dyDescent="0.25">
      <c r="B101" s="44" t="s">
        <v>231</v>
      </c>
      <c r="C101" s="76" t="s">
        <v>255</v>
      </c>
      <c r="D101" s="45">
        <v>24300</v>
      </c>
      <c r="E101" s="14" t="s">
        <v>232</v>
      </c>
      <c r="F101" s="36" t="s">
        <v>266</v>
      </c>
      <c r="G101" s="14" t="s">
        <v>184</v>
      </c>
      <c r="H101" s="14" t="s">
        <v>14</v>
      </c>
    </row>
  </sheetData>
  <mergeCells count="4">
    <mergeCell ref="A1:A2"/>
    <mergeCell ref="B1:B2"/>
    <mergeCell ref="C1:C2"/>
    <mergeCell ref="H1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DFEC-ED30-47CF-ACB5-7CD35EE1F161}">
  <dimension ref="A1:H56"/>
  <sheetViews>
    <sheetView workbookViewId="0">
      <selection activeCell="J33" sqref="J33"/>
    </sheetView>
  </sheetViews>
  <sheetFormatPr defaultRowHeight="15" x14ac:dyDescent="0.25"/>
  <cols>
    <col min="1" max="1" width="30.7109375" customWidth="1"/>
    <col min="2" max="2" width="35.85546875" bestFit="1" customWidth="1"/>
    <col min="3" max="3" width="17" bestFit="1" customWidth="1"/>
    <col min="4" max="4" width="17.5703125" bestFit="1" customWidth="1"/>
    <col min="5" max="5" width="26.7109375" customWidth="1"/>
    <col min="6" max="6" width="37.140625" customWidth="1"/>
    <col min="7" max="7" width="21.42578125" bestFit="1" customWidth="1"/>
    <col min="8" max="8" width="37.7109375" bestFit="1" customWidth="1"/>
  </cols>
  <sheetData>
    <row r="1" spans="1:8" ht="28.5" customHeight="1" x14ac:dyDescent="0.25">
      <c r="A1" s="263"/>
      <c r="B1" s="263"/>
      <c r="C1" s="267"/>
      <c r="D1" s="267"/>
      <c r="E1" s="263"/>
      <c r="F1" s="268"/>
      <c r="G1" s="113"/>
      <c r="H1" s="265" t="s">
        <v>152</v>
      </c>
    </row>
    <row r="2" spans="1:8" ht="80.25" customHeight="1" x14ac:dyDescent="0.25">
      <c r="A2" s="263"/>
      <c r="B2" s="263"/>
      <c r="C2" s="267"/>
      <c r="D2" s="267"/>
      <c r="E2" s="263"/>
      <c r="F2" s="268"/>
      <c r="G2" s="5"/>
      <c r="H2" s="266"/>
    </row>
    <row r="3" spans="1:8" ht="15.75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15.75" x14ac:dyDescent="0.25">
      <c r="A4" s="7" t="s">
        <v>9</v>
      </c>
      <c r="B4" s="8" t="s">
        <v>10</v>
      </c>
      <c r="C4" s="8"/>
      <c r="D4" s="9">
        <v>117392.32000000001</v>
      </c>
      <c r="E4" s="10"/>
      <c r="F4" s="10"/>
      <c r="G4" s="10"/>
      <c r="H4" s="10"/>
    </row>
    <row r="5" spans="1:8" x14ac:dyDescent="0.25">
      <c r="A5" s="11"/>
      <c r="B5" s="83" t="s">
        <v>153</v>
      </c>
      <c r="C5" s="47">
        <v>45380</v>
      </c>
      <c r="D5" s="49">
        <v>117392.32000000001</v>
      </c>
      <c r="E5" s="14"/>
      <c r="F5" s="14" t="s">
        <v>323</v>
      </c>
      <c r="G5" s="14" t="s">
        <v>113</v>
      </c>
      <c r="H5" s="14" t="s">
        <v>14</v>
      </c>
    </row>
    <row r="6" spans="1:8" x14ac:dyDescent="0.25">
      <c r="A6" s="1"/>
      <c r="B6" s="15"/>
      <c r="C6" s="16"/>
      <c r="D6" s="16"/>
      <c r="E6" s="16"/>
      <c r="F6" s="16"/>
      <c r="G6" s="16"/>
      <c r="H6" s="16"/>
    </row>
    <row r="7" spans="1:8" ht="15.75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15</v>
      </c>
      <c r="H7" s="6" t="s">
        <v>8</v>
      </c>
    </row>
    <row r="8" spans="1:8" ht="15.75" x14ac:dyDescent="0.25">
      <c r="A8" s="17" t="s">
        <v>16</v>
      </c>
      <c r="B8" s="8"/>
      <c r="C8" s="8"/>
      <c r="D8" s="9">
        <f>SUM(D9:D17)</f>
        <v>67892.160000000003</v>
      </c>
      <c r="E8" s="10"/>
      <c r="F8" s="10"/>
      <c r="G8" s="10"/>
      <c r="H8" s="10"/>
    </row>
    <row r="9" spans="1:8" x14ac:dyDescent="0.25">
      <c r="A9" s="11"/>
      <c r="B9" s="75" t="s">
        <v>154</v>
      </c>
      <c r="C9" s="42">
        <v>45357</v>
      </c>
      <c r="D9" s="84">
        <v>6547.38</v>
      </c>
      <c r="E9" s="14" t="s">
        <v>324</v>
      </c>
      <c r="F9" s="14" t="s">
        <v>325</v>
      </c>
      <c r="G9" s="14" t="s">
        <v>20</v>
      </c>
      <c r="H9" s="14" t="s">
        <v>14</v>
      </c>
    </row>
    <row r="10" spans="1:8" x14ac:dyDescent="0.25">
      <c r="A10" s="11"/>
      <c r="B10" s="75" t="s">
        <v>155</v>
      </c>
      <c r="C10" s="42">
        <v>45357</v>
      </c>
      <c r="D10" s="43">
        <v>8195</v>
      </c>
      <c r="E10" s="14" t="s">
        <v>326</v>
      </c>
      <c r="F10" s="14" t="s">
        <v>327</v>
      </c>
      <c r="G10" s="14" t="s">
        <v>20</v>
      </c>
      <c r="H10" s="14" t="s">
        <v>14</v>
      </c>
    </row>
    <row r="11" spans="1:8" x14ac:dyDescent="0.25">
      <c r="A11" s="11"/>
      <c r="B11" s="75" t="s">
        <v>156</v>
      </c>
      <c r="C11" s="42">
        <v>45357</v>
      </c>
      <c r="D11" s="45">
        <v>1803.39</v>
      </c>
      <c r="E11" s="14" t="s">
        <v>328</v>
      </c>
      <c r="F11" s="14" t="s">
        <v>329</v>
      </c>
      <c r="G11" s="14" t="s">
        <v>20</v>
      </c>
      <c r="H11" s="14" t="s">
        <v>14</v>
      </c>
    </row>
    <row r="12" spans="1:8" x14ac:dyDescent="0.25">
      <c r="A12" s="11"/>
      <c r="B12" s="75" t="s">
        <v>157</v>
      </c>
      <c r="C12" s="82">
        <v>45364</v>
      </c>
      <c r="D12" s="45">
        <v>9927</v>
      </c>
      <c r="E12" s="14" t="s">
        <v>330</v>
      </c>
      <c r="F12" s="14" t="s">
        <v>331</v>
      </c>
      <c r="G12" s="14" t="s">
        <v>20</v>
      </c>
      <c r="H12" s="14" t="s">
        <v>14</v>
      </c>
    </row>
    <row r="13" spans="1:8" x14ac:dyDescent="0.25">
      <c r="A13" s="11"/>
      <c r="B13" s="75" t="s">
        <v>158</v>
      </c>
      <c r="C13" s="82">
        <v>45365</v>
      </c>
      <c r="D13" s="45">
        <v>9920.39</v>
      </c>
      <c r="E13" s="14" t="s">
        <v>332</v>
      </c>
      <c r="F13" s="14" t="s">
        <v>333</v>
      </c>
      <c r="G13" s="14" t="s">
        <v>20</v>
      </c>
      <c r="H13" s="14" t="s">
        <v>14</v>
      </c>
    </row>
    <row r="14" spans="1:8" x14ac:dyDescent="0.25">
      <c r="A14" s="11"/>
      <c r="B14" s="44" t="s">
        <v>159</v>
      </c>
      <c r="C14" s="82">
        <v>45366</v>
      </c>
      <c r="D14" s="43">
        <v>10000</v>
      </c>
      <c r="E14" s="14" t="s">
        <v>334</v>
      </c>
      <c r="F14" s="14" t="s">
        <v>335</v>
      </c>
      <c r="G14" s="14" t="s">
        <v>20</v>
      </c>
      <c r="H14" s="14" t="s">
        <v>14</v>
      </c>
    </row>
    <row r="15" spans="1:8" x14ac:dyDescent="0.25">
      <c r="A15" s="11"/>
      <c r="B15" s="75" t="s">
        <v>160</v>
      </c>
      <c r="C15" s="82">
        <v>45366</v>
      </c>
      <c r="D15" s="85">
        <v>1499</v>
      </c>
      <c r="E15" s="14" t="s">
        <v>336</v>
      </c>
      <c r="F15" s="14" t="s">
        <v>337</v>
      </c>
      <c r="G15" s="14" t="s">
        <v>20</v>
      </c>
      <c r="H15" s="14" t="s">
        <v>14</v>
      </c>
    </row>
    <row r="16" spans="1:8" x14ac:dyDescent="0.25">
      <c r="A16" s="11"/>
      <c r="B16" s="44" t="s">
        <v>161</v>
      </c>
      <c r="C16" s="82">
        <v>45366</v>
      </c>
      <c r="D16" s="43">
        <v>10000</v>
      </c>
      <c r="E16" s="14" t="s">
        <v>338</v>
      </c>
      <c r="F16" s="14" t="s">
        <v>339</v>
      </c>
      <c r="G16" s="14" t="s">
        <v>20</v>
      </c>
      <c r="H16" s="14" t="s">
        <v>14</v>
      </c>
    </row>
    <row r="17" spans="1:8" x14ac:dyDescent="0.25">
      <c r="A17" s="11"/>
      <c r="B17" s="75" t="s">
        <v>162</v>
      </c>
      <c r="C17" s="82">
        <v>45379</v>
      </c>
      <c r="D17" s="45">
        <v>10000</v>
      </c>
      <c r="E17" s="14" t="s">
        <v>340</v>
      </c>
      <c r="F17" s="14" t="s">
        <v>341</v>
      </c>
      <c r="G17" s="14" t="s">
        <v>20</v>
      </c>
      <c r="H17" s="14" t="s">
        <v>14</v>
      </c>
    </row>
    <row r="18" spans="1:8" ht="15.75" x14ac:dyDescent="0.25">
      <c r="A18" s="6" t="s">
        <v>1</v>
      </c>
      <c r="B18" s="6" t="s">
        <v>2</v>
      </c>
      <c r="C18" s="6" t="s">
        <v>3</v>
      </c>
      <c r="D18" s="6" t="s">
        <v>4</v>
      </c>
      <c r="E18" s="6" t="s">
        <v>5</v>
      </c>
      <c r="F18" s="6" t="s">
        <v>6</v>
      </c>
      <c r="G18" s="6" t="s">
        <v>40</v>
      </c>
      <c r="H18" s="6" t="s">
        <v>8</v>
      </c>
    </row>
    <row r="19" spans="1:8" ht="15.75" x14ac:dyDescent="0.25">
      <c r="A19" s="17" t="s">
        <v>41</v>
      </c>
      <c r="B19" s="8"/>
      <c r="C19" s="8"/>
      <c r="D19" s="9">
        <v>156135.26</v>
      </c>
      <c r="E19" s="10"/>
      <c r="F19" s="10"/>
      <c r="G19" s="10"/>
      <c r="H19" s="10"/>
    </row>
    <row r="20" spans="1:8" ht="27" x14ac:dyDescent="0.25">
      <c r="A20" s="11"/>
      <c r="B20" s="54" t="s">
        <v>163</v>
      </c>
      <c r="C20" s="55">
        <v>45365</v>
      </c>
      <c r="D20" s="43">
        <v>156135.26</v>
      </c>
      <c r="E20" s="14"/>
      <c r="F20" s="36" t="s">
        <v>342</v>
      </c>
      <c r="G20" s="14" t="s">
        <v>43</v>
      </c>
      <c r="H20" s="14" t="s">
        <v>14</v>
      </c>
    </row>
    <row r="21" spans="1:8" x14ac:dyDescent="0.25">
      <c r="A21" s="11"/>
      <c r="B21" s="23"/>
      <c r="C21" s="25"/>
      <c r="D21" s="22"/>
    </row>
    <row r="22" spans="1:8" ht="15.75" x14ac:dyDescent="0.25">
      <c r="A22" s="6" t="s">
        <v>1</v>
      </c>
      <c r="B22" s="6" t="s">
        <v>2</v>
      </c>
      <c r="C22" s="6" t="s">
        <v>3</v>
      </c>
      <c r="D22" s="6" t="s">
        <v>4</v>
      </c>
      <c r="E22" s="6" t="s">
        <v>5</v>
      </c>
      <c r="F22" s="6" t="s">
        <v>6</v>
      </c>
      <c r="G22" s="6" t="s">
        <v>40</v>
      </c>
      <c r="H22" s="6" t="s">
        <v>8</v>
      </c>
    </row>
    <row r="23" spans="1:8" ht="15.75" x14ac:dyDescent="0.25">
      <c r="A23" s="7" t="s">
        <v>44</v>
      </c>
      <c r="B23" s="8"/>
      <c r="C23" s="8"/>
      <c r="D23" s="9">
        <f>SUM(D24:D25)</f>
        <v>102276.47</v>
      </c>
      <c r="E23" s="10"/>
      <c r="F23" s="10"/>
      <c r="G23" s="10"/>
      <c r="H23" s="10"/>
    </row>
    <row r="24" spans="1:8" x14ac:dyDescent="0.25">
      <c r="A24" s="11"/>
      <c r="B24" s="86" t="s">
        <v>164</v>
      </c>
      <c r="C24" s="87">
        <v>45379</v>
      </c>
      <c r="D24" s="88">
        <v>80646.600000000006</v>
      </c>
      <c r="E24" s="117" t="s">
        <v>451</v>
      </c>
      <c r="F24" s="30" t="s">
        <v>400</v>
      </c>
      <c r="G24" s="27" t="s">
        <v>47</v>
      </c>
      <c r="H24" s="14" t="s">
        <v>14</v>
      </c>
    </row>
    <row r="25" spans="1:8" x14ac:dyDescent="0.25">
      <c r="A25" s="11"/>
      <c r="B25" s="89" t="s">
        <v>165</v>
      </c>
      <c r="C25" s="90">
        <v>45378</v>
      </c>
      <c r="D25" s="91">
        <v>21629.87</v>
      </c>
      <c r="E25" s="118"/>
      <c r="F25" s="30" t="s">
        <v>454</v>
      </c>
      <c r="G25" s="27" t="s">
        <v>47</v>
      </c>
      <c r="H25" s="14" t="s">
        <v>14</v>
      </c>
    </row>
    <row r="26" spans="1:8" x14ac:dyDescent="0.25">
      <c r="A26" s="11"/>
      <c r="B26" s="15"/>
      <c r="C26" s="92"/>
      <c r="D26" s="93"/>
      <c r="E26" s="29"/>
      <c r="F26" s="30"/>
      <c r="G26" s="27"/>
      <c r="H26" s="14"/>
    </row>
    <row r="27" spans="1:8" ht="15.75" x14ac:dyDescent="0.25">
      <c r="A27" s="6" t="s">
        <v>1</v>
      </c>
      <c r="B27" s="6" t="s">
        <v>2</v>
      </c>
      <c r="C27" s="6" t="s">
        <v>3</v>
      </c>
      <c r="D27" s="6" t="s">
        <v>4</v>
      </c>
      <c r="E27" s="6" t="s">
        <v>5</v>
      </c>
      <c r="F27" s="6" t="s">
        <v>6</v>
      </c>
      <c r="G27" s="6" t="s">
        <v>40</v>
      </c>
      <c r="H27" s="6" t="s">
        <v>8</v>
      </c>
    </row>
    <row r="28" spans="1:8" ht="63" x14ac:dyDescent="0.25">
      <c r="A28" s="17" t="s">
        <v>60</v>
      </c>
      <c r="B28" s="8"/>
      <c r="C28" s="8"/>
      <c r="D28" s="9">
        <f>SUM(D29:D30)</f>
        <v>303646.41000000003</v>
      </c>
      <c r="E28" s="10"/>
      <c r="F28" s="10"/>
      <c r="G28" s="10"/>
      <c r="H28" s="10"/>
    </row>
    <row r="29" spans="1:8" x14ac:dyDescent="0.25">
      <c r="A29" s="11"/>
      <c r="B29" s="54" t="s">
        <v>166</v>
      </c>
      <c r="C29" s="55">
        <v>45369</v>
      </c>
      <c r="D29" s="43">
        <v>195646.41</v>
      </c>
      <c r="E29" s="14"/>
      <c r="F29" s="32"/>
      <c r="G29" s="27" t="s">
        <v>455</v>
      </c>
      <c r="H29" s="14" t="s">
        <v>14</v>
      </c>
    </row>
    <row r="30" spans="1:8" x14ac:dyDescent="0.25">
      <c r="A30" s="11"/>
      <c r="B30" s="54" t="s">
        <v>166</v>
      </c>
      <c r="C30" s="68">
        <v>45369</v>
      </c>
      <c r="D30" s="43">
        <v>108000</v>
      </c>
      <c r="E30" s="29"/>
      <c r="F30" s="16"/>
      <c r="G30" s="27" t="s">
        <v>455</v>
      </c>
      <c r="H30" s="14" t="s">
        <v>14</v>
      </c>
    </row>
    <row r="31" spans="1:8" x14ac:dyDescent="0.25">
      <c r="A31" s="11"/>
      <c r="B31" s="23"/>
      <c r="C31" s="34"/>
      <c r="D31" s="22"/>
      <c r="E31" s="22"/>
      <c r="F31" s="22"/>
      <c r="G31" s="22"/>
      <c r="H31" s="22"/>
    </row>
    <row r="32" spans="1:8" ht="15.75" x14ac:dyDescent="0.25">
      <c r="A32" s="6" t="s">
        <v>1</v>
      </c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40</v>
      </c>
      <c r="H32" s="6" t="s">
        <v>8</v>
      </c>
    </row>
    <row r="33" spans="1:8" ht="47.25" x14ac:dyDescent="0.25">
      <c r="A33" s="94" t="s">
        <v>167</v>
      </c>
      <c r="B33" s="8"/>
      <c r="C33" s="8"/>
      <c r="D33" s="9">
        <f>SUM(D34:D39)</f>
        <v>70719.260000000009</v>
      </c>
      <c r="E33" s="10"/>
      <c r="F33" s="10"/>
      <c r="G33" s="10"/>
      <c r="H33" s="10"/>
    </row>
    <row r="34" spans="1:8" x14ac:dyDescent="0.25">
      <c r="A34" s="11"/>
      <c r="B34" s="41" t="s">
        <v>168</v>
      </c>
      <c r="C34" s="42">
        <v>45357</v>
      </c>
      <c r="D34" s="45">
        <v>5178.04</v>
      </c>
      <c r="E34" s="14"/>
      <c r="F34" s="32" t="s">
        <v>377</v>
      </c>
      <c r="G34" s="14" t="s">
        <v>137</v>
      </c>
      <c r="H34" s="14" t="s">
        <v>14</v>
      </c>
    </row>
    <row r="35" spans="1:8" x14ac:dyDescent="0.25">
      <c r="A35" s="11"/>
      <c r="B35" s="41" t="s">
        <v>169</v>
      </c>
      <c r="C35" s="42">
        <v>45357</v>
      </c>
      <c r="D35" s="45">
        <v>19909.22</v>
      </c>
      <c r="E35" s="61"/>
      <c r="F35" s="36" t="s">
        <v>378</v>
      </c>
      <c r="G35" s="14" t="s">
        <v>137</v>
      </c>
      <c r="H35" s="14" t="s">
        <v>14</v>
      </c>
    </row>
    <row r="36" spans="1:8" x14ac:dyDescent="0.25">
      <c r="A36" s="11"/>
      <c r="B36" s="75" t="s">
        <v>170</v>
      </c>
      <c r="C36" s="42">
        <v>45357</v>
      </c>
      <c r="D36" s="45">
        <v>11660</v>
      </c>
      <c r="E36" s="61"/>
      <c r="F36" s="36" t="s">
        <v>379</v>
      </c>
      <c r="G36" s="14" t="s">
        <v>137</v>
      </c>
      <c r="H36" s="14" t="s">
        <v>14</v>
      </c>
    </row>
    <row r="37" spans="1:8" x14ac:dyDescent="0.25">
      <c r="A37" s="11"/>
      <c r="B37" s="75" t="s">
        <v>171</v>
      </c>
      <c r="C37" s="42">
        <v>45357</v>
      </c>
      <c r="D37" s="45">
        <v>13250</v>
      </c>
      <c r="E37" s="61"/>
      <c r="F37" s="36" t="s">
        <v>380</v>
      </c>
      <c r="G37" s="14" t="s">
        <v>137</v>
      </c>
      <c r="H37" s="14" t="s">
        <v>14</v>
      </c>
    </row>
    <row r="38" spans="1:8" x14ac:dyDescent="0.25">
      <c r="A38" s="11"/>
      <c r="B38" s="75" t="s">
        <v>172</v>
      </c>
      <c r="C38" s="42">
        <v>45357</v>
      </c>
      <c r="D38" s="45">
        <v>10140</v>
      </c>
      <c r="E38" s="61"/>
      <c r="F38" s="36" t="s">
        <v>381</v>
      </c>
      <c r="G38" s="14" t="s">
        <v>137</v>
      </c>
      <c r="H38" s="14" t="s">
        <v>14</v>
      </c>
    </row>
    <row r="39" spans="1:8" x14ac:dyDescent="0.25">
      <c r="A39" s="11"/>
      <c r="B39" s="75" t="s">
        <v>173</v>
      </c>
      <c r="C39" s="42">
        <v>45372</v>
      </c>
      <c r="D39" s="45">
        <v>10582</v>
      </c>
      <c r="E39" s="29"/>
      <c r="F39" s="36" t="s">
        <v>382</v>
      </c>
      <c r="G39" s="14" t="s">
        <v>137</v>
      </c>
      <c r="H39" s="14" t="s">
        <v>14</v>
      </c>
    </row>
    <row r="40" spans="1:8" x14ac:dyDescent="0.25">
      <c r="A40" s="11"/>
      <c r="B40" s="23"/>
      <c r="C40" s="34"/>
      <c r="D40" s="22"/>
      <c r="E40" s="22"/>
      <c r="F40" s="22"/>
      <c r="G40" s="22"/>
      <c r="H40" s="22"/>
    </row>
    <row r="41" spans="1:8" ht="15.75" x14ac:dyDescent="0.25">
      <c r="A41" s="6" t="s">
        <v>1</v>
      </c>
      <c r="B41" s="6" t="s">
        <v>2</v>
      </c>
      <c r="C41" s="6" t="s">
        <v>3</v>
      </c>
      <c r="D41" s="6" t="s">
        <v>4</v>
      </c>
      <c r="E41" s="6" t="s">
        <v>5</v>
      </c>
      <c r="F41" s="6" t="s">
        <v>6</v>
      </c>
      <c r="G41" s="6" t="s">
        <v>40</v>
      </c>
      <c r="H41" s="6" t="s">
        <v>8</v>
      </c>
    </row>
    <row r="42" spans="1:8" ht="15.75" x14ac:dyDescent="0.25">
      <c r="A42" s="7" t="s">
        <v>64</v>
      </c>
      <c r="B42" s="8"/>
      <c r="C42" s="8"/>
      <c r="D42" s="9">
        <f>SUM(D43:D45)</f>
        <v>105147.35</v>
      </c>
      <c r="E42" s="10"/>
      <c r="F42" s="10"/>
      <c r="G42" s="10"/>
      <c r="H42" s="10"/>
    </row>
    <row r="43" spans="1:8" x14ac:dyDescent="0.25">
      <c r="A43" s="11"/>
      <c r="B43" s="12" t="s">
        <v>293</v>
      </c>
      <c r="C43" s="13">
        <v>45355</v>
      </c>
      <c r="D43" s="14">
        <v>30702.35</v>
      </c>
      <c r="E43" s="36"/>
      <c r="F43" s="36" t="s">
        <v>294</v>
      </c>
      <c r="G43" s="14" t="s">
        <v>68</v>
      </c>
      <c r="H43" s="14" t="s">
        <v>14</v>
      </c>
    </row>
    <row r="44" spans="1:8" x14ac:dyDescent="0.25">
      <c r="A44" s="11"/>
      <c r="B44" s="12" t="s">
        <v>295</v>
      </c>
      <c r="C44" s="13">
        <v>45372</v>
      </c>
      <c r="D44" s="14">
        <v>74445</v>
      </c>
      <c r="E44" s="36">
        <v>80075090581</v>
      </c>
      <c r="F44" s="36" t="s">
        <v>296</v>
      </c>
      <c r="G44" s="14" t="s">
        <v>68</v>
      </c>
      <c r="H44" s="14" t="s">
        <v>14</v>
      </c>
    </row>
    <row r="45" spans="1:8" x14ac:dyDescent="0.25">
      <c r="A45" s="11"/>
      <c r="B45" s="12"/>
      <c r="C45" s="13"/>
      <c r="D45" s="14"/>
      <c r="E45" s="36"/>
      <c r="F45" s="36"/>
      <c r="G45" s="21"/>
      <c r="H45" s="21"/>
    </row>
    <row r="46" spans="1:8" ht="15.75" x14ac:dyDescent="0.25">
      <c r="A46" s="6" t="s">
        <v>1</v>
      </c>
      <c r="B46" s="6" t="s">
        <v>2</v>
      </c>
      <c r="C46" s="6" t="s">
        <v>3</v>
      </c>
      <c r="D46" s="6" t="s">
        <v>4</v>
      </c>
      <c r="E46" s="6" t="s">
        <v>5</v>
      </c>
      <c r="F46" s="6" t="s">
        <v>6</v>
      </c>
      <c r="G46" s="6" t="s">
        <v>40</v>
      </c>
      <c r="H46" s="6" t="s">
        <v>8</v>
      </c>
    </row>
    <row r="47" spans="1:8" ht="31.5" x14ac:dyDescent="0.25">
      <c r="A47" s="17" t="s">
        <v>181</v>
      </c>
      <c r="B47" s="8"/>
      <c r="C47" s="8"/>
      <c r="D47" s="9">
        <f>SUM(D48:D55)</f>
        <v>352779.5</v>
      </c>
      <c r="E47" s="10"/>
      <c r="F47" s="10"/>
      <c r="G47" s="10"/>
      <c r="H47" s="10"/>
    </row>
    <row r="48" spans="1:8" x14ac:dyDescent="0.25">
      <c r="A48" s="11"/>
      <c r="B48" s="75" t="s">
        <v>297</v>
      </c>
      <c r="C48" s="42" t="s">
        <v>298</v>
      </c>
      <c r="D48" s="84">
        <v>31476.06</v>
      </c>
      <c r="E48" s="14" t="s">
        <v>299</v>
      </c>
      <c r="F48" s="14" t="s">
        <v>300</v>
      </c>
      <c r="G48" s="14" t="s">
        <v>184</v>
      </c>
      <c r="H48" s="14" t="s">
        <v>14</v>
      </c>
    </row>
    <row r="49" spans="1:8" x14ac:dyDescent="0.25">
      <c r="A49" s="11"/>
      <c r="B49" s="75" t="s">
        <v>301</v>
      </c>
      <c r="C49" s="42" t="s">
        <v>302</v>
      </c>
      <c r="D49" s="43">
        <v>31402.7</v>
      </c>
      <c r="E49" s="14" t="s">
        <v>303</v>
      </c>
      <c r="F49" s="16" t="s">
        <v>304</v>
      </c>
      <c r="G49" s="14" t="s">
        <v>184</v>
      </c>
      <c r="H49" s="14" t="s">
        <v>14</v>
      </c>
    </row>
    <row r="50" spans="1:8" x14ac:dyDescent="0.25">
      <c r="A50" s="11"/>
      <c r="B50" s="75" t="s">
        <v>305</v>
      </c>
      <c r="C50" s="42" t="s">
        <v>302</v>
      </c>
      <c r="D50" s="45">
        <v>23404.62</v>
      </c>
      <c r="E50" s="14" t="s">
        <v>306</v>
      </c>
      <c r="F50" s="22" t="s">
        <v>307</v>
      </c>
      <c r="G50" s="14" t="s">
        <v>184</v>
      </c>
      <c r="H50" s="14" t="s">
        <v>14</v>
      </c>
    </row>
    <row r="51" spans="1:8" x14ac:dyDescent="0.25">
      <c r="A51" s="11"/>
      <c r="B51" s="75" t="s">
        <v>308</v>
      </c>
      <c r="C51" s="82" t="s">
        <v>302</v>
      </c>
      <c r="D51" s="45">
        <v>45805.77</v>
      </c>
      <c r="E51" s="14" t="s">
        <v>309</v>
      </c>
      <c r="F51" s="22" t="s">
        <v>310</v>
      </c>
      <c r="G51" s="14" t="s">
        <v>184</v>
      </c>
      <c r="H51" s="14" t="s">
        <v>14</v>
      </c>
    </row>
    <row r="52" spans="1:8" x14ac:dyDescent="0.25">
      <c r="A52" s="11"/>
      <c r="B52" s="75" t="s">
        <v>311</v>
      </c>
      <c r="C52" s="82" t="s">
        <v>302</v>
      </c>
      <c r="D52" s="45">
        <v>94492.11</v>
      </c>
      <c r="E52" s="14" t="s">
        <v>312</v>
      </c>
      <c r="F52" s="16" t="s">
        <v>313</v>
      </c>
      <c r="G52" s="14" t="s">
        <v>184</v>
      </c>
      <c r="H52" s="14" t="s">
        <v>14</v>
      </c>
    </row>
    <row r="53" spans="1:8" x14ac:dyDescent="0.25">
      <c r="A53" s="11"/>
      <c r="B53" s="44" t="s">
        <v>314</v>
      </c>
      <c r="C53" s="82" t="s">
        <v>302</v>
      </c>
      <c r="D53" s="43">
        <v>31162</v>
      </c>
      <c r="E53" s="14" t="s">
        <v>315</v>
      </c>
      <c r="F53" s="16" t="s">
        <v>316</v>
      </c>
      <c r="G53" s="14" t="s">
        <v>184</v>
      </c>
      <c r="H53" s="14" t="s">
        <v>14</v>
      </c>
    </row>
    <row r="54" spans="1:8" x14ac:dyDescent="0.25">
      <c r="A54" s="11"/>
      <c r="B54" s="75" t="s">
        <v>317</v>
      </c>
      <c r="C54" s="82" t="s">
        <v>302</v>
      </c>
      <c r="D54" s="85">
        <v>75676.34</v>
      </c>
      <c r="E54" s="14" t="s">
        <v>318</v>
      </c>
      <c r="F54" s="22" t="s">
        <v>319</v>
      </c>
      <c r="G54" s="14" t="s">
        <v>184</v>
      </c>
      <c r="H54" s="14" t="s">
        <v>14</v>
      </c>
    </row>
    <row r="55" spans="1:8" x14ac:dyDescent="0.25">
      <c r="A55" s="11"/>
      <c r="B55" s="44" t="s">
        <v>320</v>
      </c>
      <c r="C55" s="82" t="s">
        <v>302</v>
      </c>
      <c r="D55" s="43">
        <v>19359.900000000001</v>
      </c>
      <c r="E55" s="14" t="s">
        <v>321</v>
      </c>
      <c r="F55" s="22" t="s">
        <v>322</v>
      </c>
      <c r="G55" s="14" t="s">
        <v>184</v>
      </c>
      <c r="H55" s="14" t="s">
        <v>14</v>
      </c>
    </row>
    <row r="56" spans="1:8" x14ac:dyDescent="0.25">
      <c r="A56" s="11"/>
      <c r="B56" s="75"/>
      <c r="C56" s="82"/>
      <c r="D56" s="45"/>
      <c r="E56" s="16"/>
      <c r="F56" s="16"/>
      <c r="G56" s="14"/>
      <c r="H56" s="14"/>
    </row>
  </sheetData>
  <mergeCells count="6">
    <mergeCell ref="A1:A2"/>
    <mergeCell ref="B1:B2"/>
    <mergeCell ref="H1:H2"/>
    <mergeCell ref="C1:D2"/>
    <mergeCell ref="E1:E2"/>
    <mergeCell ref="F1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0CB6F-DE42-4B4A-8A5C-B10E0B9D4F00}">
  <sheetPr>
    <pageSetUpPr fitToPage="1"/>
  </sheetPr>
  <dimension ref="C1:K64"/>
  <sheetViews>
    <sheetView topLeftCell="A39" zoomScale="80" zoomScaleNormal="80" workbookViewId="0">
      <selection activeCell="J65" sqref="C1:J65"/>
    </sheetView>
  </sheetViews>
  <sheetFormatPr defaultRowHeight="15" x14ac:dyDescent="0.25"/>
  <cols>
    <col min="3" max="3" width="38.5703125" bestFit="1" customWidth="1"/>
    <col min="4" max="4" width="35.85546875" bestFit="1" customWidth="1"/>
    <col min="5" max="5" width="17" bestFit="1" customWidth="1"/>
    <col min="6" max="6" width="17.5703125" bestFit="1" customWidth="1"/>
    <col min="7" max="7" width="23.42578125" customWidth="1"/>
    <col min="8" max="8" width="23" customWidth="1"/>
    <col min="9" max="9" width="31.28515625" bestFit="1" customWidth="1"/>
    <col min="10" max="10" width="37.7109375" bestFit="1" customWidth="1"/>
  </cols>
  <sheetData>
    <row r="1" spans="3:11" ht="87" customHeight="1" x14ac:dyDescent="0.25">
      <c r="C1" s="263"/>
      <c r="D1" s="263"/>
      <c r="E1" s="267"/>
      <c r="F1" s="267"/>
      <c r="G1" s="263"/>
      <c r="H1" s="269"/>
      <c r="I1" s="113"/>
      <c r="J1" s="156" t="s">
        <v>361</v>
      </c>
    </row>
    <row r="2" spans="3:11" ht="17.25" customHeight="1" x14ac:dyDescent="0.25">
      <c r="C2" s="263"/>
      <c r="D2" s="263"/>
      <c r="E2" s="267"/>
      <c r="F2" s="267"/>
      <c r="G2" s="263"/>
      <c r="H2" s="269"/>
      <c r="I2" s="5"/>
      <c r="J2" s="156"/>
    </row>
    <row r="3" spans="3:11" ht="15.75" x14ac:dyDescent="0.25">
      <c r="C3" s="6"/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40</v>
      </c>
      <c r="J3" s="6" t="s">
        <v>8</v>
      </c>
    </row>
    <row r="4" spans="3:11" ht="15.75" x14ac:dyDescent="0.25">
      <c r="C4" s="7" t="s">
        <v>135</v>
      </c>
      <c r="D4" s="100"/>
      <c r="E4" s="100"/>
      <c r="F4" s="9">
        <f>SUM(F5:F11)</f>
        <v>91877.12999999999</v>
      </c>
      <c r="G4" s="10"/>
      <c r="H4" s="10"/>
      <c r="I4" s="10"/>
      <c r="J4" s="10"/>
    </row>
    <row r="5" spans="3:11" x14ac:dyDescent="0.25">
      <c r="C5" s="11"/>
      <c r="D5" s="12" t="s">
        <v>343</v>
      </c>
      <c r="E5" s="13">
        <v>45390</v>
      </c>
      <c r="F5" s="21">
        <v>14640.12</v>
      </c>
      <c r="G5" s="110"/>
      <c r="H5" s="30" t="s">
        <v>383</v>
      </c>
      <c r="I5" s="27" t="s">
        <v>137</v>
      </c>
      <c r="J5" s="14" t="s">
        <v>14</v>
      </c>
    </row>
    <row r="6" spans="3:11" x14ac:dyDescent="0.25">
      <c r="C6" s="11"/>
      <c r="D6" s="12" t="s">
        <v>344</v>
      </c>
      <c r="E6" s="13">
        <v>45390</v>
      </c>
      <c r="F6" s="21">
        <v>26779.119999999999</v>
      </c>
      <c r="G6" s="111"/>
      <c r="H6" s="30" t="s">
        <v>384</v>
      </c>
      <c r="I6" s="27" t="s">
        <v>137</v>
      </c>
      <c r="J6" s="14" t="s">
        <v>14</v>
      </c>
    </row>
    <row r="7" spans="3:11" x14ac:dyDescent="0.25">
      <c r="C7" s="11"/>
      <c r="D7" s="18" t="s">
        <v>345</v>
      </c>
      <c r="E7" s="13">
        <v>45390</v>
      </c>
      <c r="F7" s="21">
        <v>6965</v>
      </c>
      <c r="G7" s="112"/>
      <c r="H7" s="30" t="s">
        <v>385</v>
      </c>
      <c r="I7" s="27" t="s">
        <v>137</v>
      </c>
      <c r="J7" s="14" t="s">
        <v>14</v>
      </c>
    </row>
    <row r="8" spans="3:11" x14ac:dyDescent="0.25">
      <c r="C8" s="11"/>
      <c r="D8" s="18" t="s">
        <v>346</v>
      </c>
      <c r="E8" s="13">
        <v>45390</v>
      </c>
      <c r="F8" s="21">
        <v>11100</v>
      </c>
      <c r="G8" s="110"/>
      <c r="H8" s="30" t="s">
        <v>386</v>
      </c>
      <c r="I8" s="27" t="s">
        <v>137</v>
      </c>
      <c r="J8" s="14" t="s">
        <v>14</v>
      </c>
    </row>
    <row r="9" spans="3:11" x14ac:dyDescent="0.25">
      <c r="C9" s="11"/>
      <c r="D9" s="18" t="s">
        <v>176</v>
      </c>
      <c r="E9" s="13">
        <v>45390</v>
      </c>
      <c r="F9" s="21">
        <v>10865</v>
      </c>
      <c r="G9" s="112"/>
      <c r="H9" s="30" t="s">
        <v>235</v>
      </c>
      <c r="I9" s="27" t="s">
        <v>137</v>
      </c>
      <c r="J9" s="14" t="s">
        <v>14</v>
      </c>
    </row>
    <row r="10" spans="3:11" x14ac:dyDescent="0.25">
      <c r="C10" s="11"/>
      <c r="D10" s="18" t="s">
        <v>347</v>
      </c>
      <c r="E10" s="13">
        <v>45390</v>
      </c>
      <c r="F10" s="21">
        <v>20000</v>
      </c>
      <c r="G10" s="110"/>
      <c r="H10" s="30" t="s">
        <v>387</v>
      </c>
      <c r="I10" s="27" t="s">
        <v>137</v>
      </c>
      <c r="J10" s="14" t="s">
        <v>14</v>
      </c>
      <c r="K10" s="104"/>
    </row>
    <row r="11" spans="3:11" x14ac:dyDescent="0.25">
      <c r="C11" s="11"/>
      <c r="D11" s="18" t="s">
        <v>348</v>
      </c>
      <c r="E11" s="13">
        <v>45406</v>
      </c>
      <c r="F11" s="21">
        <v>1527.89</v>
      </c>
      <c r="G11" s="112"/>
      <c r="H11" s="30">
        <v>16338581008</v>
      </c>
      <c r="I11" s="27" t="s">
        <v>137</v>
      </c>
      <c r="J11" s="14" t="s">
        <v>14</v>
      </c>
    </row>
    <row r="12" spans="3:11" x14ac:dyDescent="0.25">
      <c r="C12" s="11"/>
      <c r="G12" s="110"/>
      <c r="H12" s="107"/>
      <c r="I12" s="105"/>
      <c r="J12" s="105"/>
    </row>
    <row r="13" spans="3:11" ht="15.75" x14ac:dyDescent="0.25">
      <c r="C13" s="6" t="s">
        <v>1</v>
      </c>
      <c r="D13" s="6" t="s">
        <v>2</v>
      </c>
      <c r="E13" s="6" t="s">
        <v>3</v>
      </c>
      <c r="F13" s="6" t="s">
        <v>4</v>
      </c>
      <c r="G13" s="6" t="s">
        <v>5</v>
      </c>
      <c r="H13" s="6" t="s">
        <v>6</v>
      </c>
      <c r="I13" s="6" t="s">
        <v>458</v>
      </c>
      <c r="J13" s="6" t="s">
        <v>8</v>
      </c>
    </row>
    <row r="14" spans="3:11" ht="15.75" x14ac:dyDescent="0.25">
      <c r="C14" s="17" t="s">
        <v>16</v>
      </c>
      <c r="D14" s="8"/>
      <c r="E14" s="8"/>
      <c r="F14" s="9">
        <f>SUM(F15:F17)</f>
        <v>25352.27</v>
      </c>
      <c r="G14" s="10"/>
      <c r="H14" s="10"/>
      <c r="I14" s="10"/>
      <c r="J14" s="10"/>
    </row>
    <row r="15" spans="3:11" x14ac:dyDescent="0.25">
      <c r="C15" s="11"/>
      <c r="D15" s="18" t="s">
        <v>349</v>
      </c>
      <c r="E15" s="13">
        <v>45399</v>
      </c>
      <c r="F15" s="21">
        <v>9999.99</v>
      </c>
      <c r="G15" s="30" t="s">
        <v>388</v>
      </c>
      <c r="H15" s="30" t="s">
        <v>389</v>
      </c>
      <c r="I15" s="27" t="s">
        <v>20</v>
      </c>
      <c r="J15" s="14" t="s">
        <v>14</v>
      </c>
    </row>
    <row r="16" spans="3:11" x14ac:dyDescent="0.25">
      <c r="C16" s="11"/>
      <c r="D16" s="18" t="s">
        <v>350</v>
      </c>
      <c r="E16" s="13">
        <v>45399</v>
      </c>
      <c r="F16" s="14">
        <v>5352.28</v>
      </c>
      <c r="G16" s="30" t="s">
        <v>390</v>
      </c>
      <c r="H16" s="30" t="s">
        <v>391</v>
      </c>
      <c r="I16" s="27" t="s">
        <v>20</v>
      </c>
      <c r="J16" s="14" t="s">
        <v>14</v>
      </c>
      <c r="K16" s="104"/>
    </row>
    <row r="17" spans="3:11" x14ac:dyDescent="0.25">
      <c r="C17" s="11"/>
      <c r="D17" s="18" t="s">
        <v>351</v>
      </c>
      <c r="E17" s="13">
        <v>45399</v>
      </c>
      <c r="F17" s="21">
        <v>10000</v>
      </c>
      <c r="G17" s="30" t="s">
        <v>392</v>
      </c>
      <c r="H17" s="30" t="s">
        <v>393</v>
      </c>
      <c r="I17" s="27" t="s">
        <v>20</v>
      </c>
      <c r="J17" s="14" t="s">
        <v>14</v>
      </c>
    </row>
    <row r="18" spans="3:11" x14ac:dyDescent="0.25">
      <c r="C18" s="11"/>
      <c r="D18" s="15"/>
      <c r="E18" s="16"/>
      <c r="F18" s="22"/>
      <c r="G18" s="111"/>
      <c r="H18" s="108"/>
      <c r="I18" s="106"/>
      <c r="J18" s="64"/>
    </row>
    <row r="19" spans="3:11" ht="15.75" x14ac:dyDescent="0.25"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40</v>
      </c>
      <c r="J19" s="6" t="s">
        <v>8</v>
      </c>
    </row>
    <row r="20" spans="3:11" ht="15.75" x14ac:dyDescent="0.25">
      <c r="C20" s="7" t="s">
        <v>44</v>
      </c>
      <c r="D20" s="8"/>
      <c r="E20" s="8"/>
      <c r="F20" s="9">
        <f>SUM(F21:F28)</f>
        <v>360134.31000000006</v>
      </c>
      <c r="G20" s="10"/>
      <c r="H20" s="10"/>
      <c r="I20" s="10"/>
      <c r="J20" s="10"/>
    </row>
    <row r="21" spans="3:11" x14ac:dyDescent="0.25">
      <c r="C21" s="11"/>
      <c r="D21" s="23" t="s">
        <v>352</v>
      </c>
      <c r="E21" s="24">
        <v>45399</v>
      </c>
      <c r="F21" s="14">
        <v>5882.71</v>
      </c>
      <c r="G21" s="29"/>
      <c r="H21" s="30" t="s">
        <v>394</v>
      </c>
      <c r="I21" s="27" t="s">
        <v>47</v>
      </c>
      <c r="J21" s="14" t="s">
        <v>14</v>
      </c>
    </row>
    <row r="22" spans="3:11" ht="25.5" x14ac:dyDescent="0.25">
      <c r="C22" s="11"/>
      <c r="D22" s="23" t="s">
        <v>353</v>
      </c>
      <c r="E22" s="24">
        <v>45399</v>
      </c>
      <c r="F22" s="14">
        <v>15230.3</v>
      </c>
      <c r="G22" s="29">
        <v>97026980793</v>
      </c>
      <c r="H22" s="30" t="s">
        <v>395</v>
      </c>
      <c r="I22" s="27" t="s">
        <v>47</v>
      </c>
      <c r="J22" s="14" t="s">
        <v>14</v>
      </c>
    </row>
    <row r="23" spans="3:11" ht="25.5" customHeight="1" x14ac:dyDescent="0.25">
      <c r="C23" s="11"/>
      <c r="D23" s="101" t="s">
        <v>360</v>
      </c>
      <c r="E23" s="102">
        <v>45406</v>
      </c>
      <c r="F23" s="56">
        <v>67432.63</v>
      </c>
      <c r="G23" s="29">
        <v>80003950781</v>
      </c>
      <c r="H23" s="30" t="s">
        <v>396</v>
      </c>
      <c r="I23" s="27" t="s">
        <v>47</v>
      </c>
      <c r="J23" s="14" t="s">
        <v>14</v>
      </c>
    </row>
    <row r="24" spans="3:11" x14ac:dyDescent="0.25">
      <c r="C24" s="11"/>
      <c r="D24" s="23" t="s">
        <v>354</v>
      </c>
      <c r="E24" s="13">
        <v>45406</v>
      </c>
      <c r="F24" s="14">
        <v>75637.820000000007</v>
      </c>
      <c r="G24" s="29"/>
      <c r="H24" s="30" t="s">
        <v>397</v>
      </c>
      <c r="I24" s="27" t="s">
        <v>47</v>
      </c>
      <c r="J24" s="14" t="s">
        <v>14</v>
      </c>
    </row>
    <row r="25" spans="3:11" x14ac:dyDescent="0.25">
      <c r="C25" s="11"/>
      <c r="D25" s="23" t="s">
        <v>355</v>
      </c>
      <c r="E25" s="13">
        <v>45412</v>
      </c>
      <c r="F25" s="14">
        <v>19103.29</v>
      </c>
      <c r="G25" s="29"/>
      <c r="H25" s="30" t="s">
        <v>398</v>
      </c>
      <c r="I25" s="27" t="s">
        <v>47</v>
      </c>
      <c r="J25" s="14" t="s">
        <v>14</v>
      </c>
    </row>
    <row r="26" spans="3:11" ht="25.5" x14ac:dyDescent="0.25">
      <c r="C26" s="11"/>
      <c r="D26" s="23" t="s">
        <v>356</v>
      </c>
      <c r="E26" s="13">
        <v>45412</v>
      </c>
      <c r="F26" s="14">
        <v>21362.39</v>
      </c>
      <c r="G26" s="29">
        <v>80006510806</v>
      </c>
      <c r="H26" s="30" t="s">
        <v>399</v>
      </c>
      <c r="I26" s="27" t="s">
        <v>47</v>
      </c>
      <c r="J26" s="14" t="s">
        <v>14</v>
      </c>
    </row>
    <row r="27" spans="3:11" x14ac:dyDescent="0.25">
      <c r="C27" s="11"/>
      <c r="D27" s="23" t="s">
        <v>57</v>
      </c>
      <c r="E27" s="13">
        <v>45412</v>
      </c>
      <c r="F27" s="14">
        <v>75531.91</v>
      </c>
      <c r="G27" s="29"/>
      <c r="H27" s="30" t="s">
        <v>58</v>
      </c>
      <c r="I27" s="27" t="s">
        <v>47</v>
      </c>
      <c r="J27" s="14" t="s">
        <v>14</v>
      </c>
    </row>
    <row r="28" spans="3:11" x14ac:dyDescent="0.25">
      <c r="C28" s="11"/>
      <c r="D28" s="23" t="s">
        <v>357</v>
      </c>
      <c r="E28" s="13">
        <v>45412</v>
      </c>
      <c r="F28" s="14">
        <v>79953.259999999995</v>
      </c>
      <c r="G28" s="29">
        <v>80003950781</v>
      </c>
      <c r="H28" s="30" t="s">
        <v>396</v>
      </c>
      <c r="I28" s="27" t="s">
        <v>47</v>
      </c>
      <c r="J28" s="14" t="s">
        <v>14</v>
      </c>
    </row>
    <row r="29" spans="3:11" x14ac:dyDescent="0.25">
      <c r="C29" s="1"/>
      <c r="D29" s="12"/>
      <c r="E29" s="22"/>
      <c r="F29" s="22"/>
      <c r="G29" s="111"/>
      <c r="H29" s="108"/>
      <c r="I29" s="106"/>
      <c r="K29" s="104"/>
    </row>
    <row r="30" spans="3:11" ht="15.75" x14ac:dyDescent="0.25"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40</v>
      </c>
      <c r="J30" s="6" t="s">
        <v>8</v>
      </c>
    </row>
    <row r="31" spans="3:11" ht="47.25" x14ac:dyDescent="0.25">
      <c r="C31" s="17" t="s">
        <v>60</v>
      </c>
      <c r="D31" s="8"/>
      <c r="E31" s="8"/>
      <c r="F31" s="9">
        <v>16157.69</v>
      </c>
      <c r="G31" s="10"/>
      <c r="H31" s="10"/>
      <c r="I31" s="10"/>
      <c r="J31" s="10"/>
    </row>
    <row r="32" spans="3:11" x14ac:dyDescent="0.25">
      <c r="C32" s="11"/>
      <c r="D32" s="23" t="s">
        <v>358</v>
      </c>
      <c r="E32" s="24">
        <v>45399</v>
      </c>
      <c r="F32" s="14">
        <v>16157.69</v>
      </c>
      <c r="G32" s="29">
        <v>80054330586</v>
      </c>
      <c r="H32" s="30" t="s">
        <v>400</v>
      </c>
      <c r="I32" s="27" t="s">
        <v>401</v>
      </c>
      <c r="J32" s="14" t="s">
        <v>14</v>
      </c>
    </row>
    <row r="33" spans="3:11" x14ac:dyDescent="0.25">
      <c r="C33" s="11"/>
      <c r="D33" s="23"/>
      <c r="E33" s="34"/>
      <c r="F33" s="22"/>
      <c r="G33" s="111"/>
      <c r="H33" s="108"/>
      <c r="I33" s="106"/>
      <c r="J33" s="14"/>
      <c r="K33" s="104"/>
    </row>
    <row r="34" spans="3:11" x14ac:dyDescent="0.25">
      <c r="C34" s="11"/>
      <c r="D34" s="18"/>
      <c r="E34" s="16"/>
      <c r="F34" s="16"/>
      <c r="G34" s="112"/>
      <c r="H34" s="109"/>
      <c r="I34" s="103"/>
      <c r="J34" s="65"/>
    </row>
    <row r="35" spans="3:11" ht="15.75" x14ac:dyDescent="0.25">
      <c r="C35" s="6" t="s">
        <v>1</v>
      </c>
      <c r="D35" s="6" t="s">
        <v>2</v>
      </c>
      <c r="E35" s="6" t="s">
        <v>3</v>
      </c>
      <c r="F35" s="6" t="s">
        <v>4</v>
      </c>
      <c r="G35" s="67" t="s">
        <v>5</v>
      </c>
      <c r="H35" s="6" t="s">
        <v>6</v>
      </c>
      <c r="I35" s="6" t="s">
        <v>40</v>
      </c>
      <c r="J35" s="67" t="s">
        <v>8</v>
      </c>
    </row>
    <row r="36" spans="3:11" ht="15.75" x14ac:dyDescent="0.25">
      <c r="C36" s="7" t="s">
        <v>359</v>
      </c>
      <c r="D36" s="8"/>
      <c r="E36" s="8"/>
      <c r="F36" s="8" t="s">
        <v>65</v>
      </c>
      <c r="G36" s="10"/>
      <c r="H36" s="10"/>
      <c r="I36" s="10"/>
      <c r="J36" s="10"/>
    </row>
    <row r="37" spans="3:11" x14ac:dyDescent="0.25">
      <c r="C37" s="11"/>
      <c r="D37" s="12"/>
      <c r="E37" s="22"/>
      <c r="F37" s="22"/>
      <c r="G37" s="110"/>
      <c r="H37" s="107"/>
      <c r="I37" s="27" t="s">
        <v>68</v>
      </c>
      <c r="J37" s="14" t="s">
        <v>14</v>
      </c>
    </row>
    <row r="38" spans="3:11" x14ac:dyDescent="0.25">
      <c r="C38" s="11"/>
      <c r="D38" s="12"/>
      <c r="E38" s="22"/>
      <c r="F38" s="22"/>
      <c r="G38" s="111"/>
      <c r="H38" s="108"/>
      <c r="I38" s="27" t="s">
        <v>68</v>
      </c>
      <c r="J38" s="14" t="s">
        <v>14</v>
      </c>
    </row>
    <row r="39" spans="3:11" x14ac:dyDescent="0.25">
      <c r="C39" s="1"/>
      <c r="D39" s="23"/>
      <c r="E39" s="22"/>
      <c r="F39" s="22"/>
      <c r="G39" s="112"/>
      <c r="H39" s="109"/>
      <c r="I39" s="103"/>
      <c r="J39" s="65"/>
    </row>
    <row r="40" spans="3:11" ht="15.75" x14ac:dyDescent="0.25">
      <c r="C40" s="6" t="s">
        <v>1</v>
      </c>
      <c r="D40" s="6" t="s">
        <v>2</v>
      </c>
      <c r="E40" s="6" t="s">
        <v>3</v>
      </c>
      <c r="F40" s="6" t="s">
        <v>4</v>
      </c>
      <c r="G40" s="6" t="s">
        <v>5</v>
      </c>
      <c r="H40" s="6" t="s">
        <v>6</v>
      </c>
      <c r="I40" s="6" t="s">
        <v>40</v>
      </c>
      <c r="J40" s="6" t="s">
        <v>8</v>
      </c>
    </row>
    <row r="41" spans="3:11" ht="15.75" x14ac:dyDescent="0.25">
      <c r="C41" s="7" t="s">
        <v>80</v>
      </c>
      <c r="D41" s="8"/>
      <c r="E41" s="8"/>
      <c r="F41" s="8" t="s">
        <v>65</v>
      </c>
      <c r="G41" s="10"/>
      <c r="H41" s="10"/>
      <c r="I41" s="10"/>
      <c r="J41" s="10"/>
    </row>
    <row r="42" spans="3:11" x14ac:dyDescent="0.25">
      <c r="C42" s="11"/>
      <c r="D42" s="23"/>
      <c r="E42" s="24"/>
      <c r="F42" s="14"/>
      <c r="G42" s="110"/>
      <c r="H42" s="107"/>
      <c r="I42" s="27" t="s">
        <v>68</v>
      </c>
      <c r="J42" s="14" t="s">
        <v>14</v>
      </c>
    </row>
    <row r="43" spans="3:11" x14ac:dyDescent="0.25">
      <c r="C43" s="11"/>
      <c r="D43" s="23"/>
      <c r="E43" s="34"/>
      <c r="F43" s="22"/>
      <c r="G43" s="111"/>
      <c r="H43" s="108"/>
      <c r="I43" s="27" t="s">
        <v>68</v>
      </c>
      <c r="J43" s="14" t="s">
        <v>14</v>
      </c>
    </row>
    <row r="44" spans="3:11" x14ac:dyDescent="0.25">
      <c r="C44" s="1"/>
      <c r="D44" s="18"/>
      <c r="E44" s="16"/>
      <c r="F44" s="16"/>
      <c r="G44" s="112"/>
      <c r="H44" s="109"/>
      <c r="I44" s="27" t="s">
        <v>68</v>
      </c>
      <c r="J44" s="14" t="s">
        <v>14</v>
      </c>
    </row>
    <row r="45" spans="3:11" x14ac:dyDescent="0.25">
      <c r="D45" s="23"/>
      <c r="E45" s="24"/>
      <c r="F45" s="14"/>
      <c r="G45" s="110"/>
      <c r="H45" s="107"/>
      <c r="I45" s="27"/>
      <c r="J45" s="14"/>
    </row>
    <row r="46" spans="3:11" ht="15.75" x14ac:dyDescent="0.25">
      <c r="C46" s="6" t="s">
        <v>1</v>
      </c>
      <c r="D46" s="6" t="s">
        <v>2</v>
      </c>
      <c r="E46" s="6" t="s">
        <v>3</v>
      </c>
      <c r="F46" s="6" t="s">
        <v>4</v>
      </c>
      <c r="G46" s="67" t="s">
        <v>5</v>
      </c>
      <c r="H46" s="6" t="s">
        <v>6</v>
      </c>
      <c r="I46" s="6" t="s">
        <v>458</v>
      </c>
      <c r="J46" s="67" t="s">
        <v>8</v>
      </c>
    </row>
    <row r="47" spans="3:11" ht="15.75" x14ac:dyDescent="0.25">
      <c r="C47" s="7" t="s">
        <v>362</v>
      </c>
      <c r="D47" s="8"/>
      <c r="E47" s="8"/>
      <c r="F47" s="9">
        <f>SUM(F48:F63)</f>
        <v>757437.56999999983</v>
      </c>
      <c r="G47" s="10"/>
      <c r="H47" s="10"/>
      <c r="I47" s="10"/>
      <c r="J47" s="10"/>
    </row>
    <row r="48" spans="3:11" x14ac:dyDescent="0.25">
      <c r="C48" s="114"/>
      <c r="D48" s="23" t="s">
        <v>402</v>
      </c>
      <c r="E48" s="42" t="s">
        <v>403</v>
      </c>
      <c r="F48" s="43">
        <v>25920</v>
      </c>
      <c r="G48" s="22" t="s">
        <v>404</v>
      </c>
      <c r="H48" s="22" t="s">
        <v>405</v>
      </c>
      <c r="I48" s="27" t="s">
        <v>20</v>
      </c>
      <c r="J48" s="14" t="s">
        <v>14</v>
      </c>
    </row>
    <row r="49" spans="3:10" ht="25.5" x14ac:dyDescent="0.25">
      <c r="C49" s="114"/>
      <c r="D49" s="23" t="s">
        <v>406</v>
      </c>
      <c r="E49" s="42">
        <v>45385</v>
      </c>
      <c r="F49" s="43">
        <v>28000</v>
      </c>
      <c r="G49" s="22" t="s">
        <v>407</v>
      </c>
      <c r="H49" s="22" t="s">
        <v>408</v>
      </c>
      <c r="I49" s="27" t="s">
        <v>20</v>
      </c>
      <c r="J49" s="14" t="s">
        <v>14</v>
      </c>
    </row>
    <row r="50" spans="3:10" x14ac:dyDescent="0.25">
      <c r="C50" s="115"/>
      <c r="D50" s="23" t="s">
        <v>409</v>
      </c>
      <c r="E50" s="42">
        <v>45385</v>
      </c>
      <c r="F50" s="43">
        <v>40926</v>
      </c>
      <c r="G50" s="22" t="s">
        <v>410</v>
      </c>
      <c r="H50" s="22" t="s">
        <v>411</v>
      </c>
      <c r="I50" s="27" t="s">
        <v>20</v>
      </c>
      <c r="J50" s="14" t="s">
        <v>14</v>
      </c>
    </row>
    <row r="51" spans="3:10" x14ac:dyDescent="0.25">
      <c r="C51" s="116"/>
      <c r="D51" s="23" t="s">
        <v>412</v>
      </c>
      <c r="E51" s="42">
        <v>45385</v>
      </c>
      <c r="F51" s="43">
        <v>25023.599999999999</v>
      </c>
      <c r="G51" s="22" t="s">
        <v>413</v>
      </c>
      <c r="H51" s="22" t="s">
        <v>414</v>
      </c>
      <c r="I51" s="27" t="s">
        <v>20</v>
      </c>
      <c r="J51" s="14" t="s">
        <v>14</v>
      </c>
    </row>
    <row r="52" spans="3:10" x14ac:dyDescent="0.25">
      <c r="C52" s="116"/>
      <c r="D52" s="23" t="s">
        <v>415</v>
      </c>
      <c r="E52" s="42">
        <v>45385</v>
      </c>
      <c r="F52" s="43">
        <v>31336</v>
      </c>
      <c r="G52" s="22" t="s">
        <v>416</v>
      </c>
      <c r="H52" s="22" t="s">
        <v>417</v>
      </c>
      <c r="I52" s="27" t="s">
        <v>20</v>
      </c>
      <c r="J52" s="14" t="s">
        <v>14</v>
      </c>
    </row>
    <row r="53" spans="3:10" ht="25.5" x14ac:dyDescent="0.25">
      <c r="C53" s="116"/>
      <c r="D53" s="23" t="s">
        <v>418</v>
      </c>
      <c r="E53" s="42">
        <v>45385</v>
      </c>
      <c r="F53" s="43">
        <v>59118.76</v>
      </c>
      <c r="G53" s="22" t="s">
        <v>419</v>
      </c>
      <c r="H53" s="22" t="s">
        <v>420</v>
      </c>
      <c r="I53" s="27" t="s">
        <v>20</v>
      </c>
      <c r="J53" s="14" t="s">
        <v>14</v>
      </c>
    </row>
    <row r="54" spans="3:10" x14ac:dyDescent="0.25">
      <c r="C54" s="116"/>
      <c r="D54" s="23" t="s">
        <v>421</v>
      </c>
      <c r="E54" s="42">
        <v>45385</v>
      </c>
      <c r="F54" s="43">
        <v>34991</v>
      </c>
      <c r="G54" s="22" t="s">
        <v>422</v>
      </c>
      <c r="H54" s="22" t="s">
        <v>423</v>
      </c>
      <c r="I54" s="27" t="s">
        <v>20</v>
      </c>
      <c r="J54" s="14" t="s">
        <v>14</v>
      </c>
    </row>
    <row r="55" spans="3:10" x14ac:dyDescent="0.25">
      <c r="C55" s="116"/>
      <c r="D55" s="23" t="s">
        <v>424</v>
      </c>
      <c r="E55" s="42">
        <v>45385</v>
      </c>
      <c r="F55" s="43">
        <v>47735.95</v>
      </c>
      <c r="G55" s="22" t="s">
        <v>425</v>
      </c>
      <c r="H55" s="22" t="s">
        <v>426</v>
      </c>
      <c r="I55" s="27" t="s">
        <v>20</v>
      </c>
      <c r="J55" s="14" t="s">
        <v>14</v>
      </c>
    </row>
    <row r="56" spans="3:10" ht="25.5" x14ac:dyDescent="0.25">
      <c r="C56" s="116"/>
      <c r="D56" s="23" t="s">
        <v>427</v>
      </c>
      <c r="E56" s="42">
        <v>45385</v>
      </c>
      <c r="F56" s="43">
        <v>45687.56</v>
      </c>
      <c r="G56" s="22" t="s">
        <v>428</v>
      </c>
      <c r="H56" s="22" t="s">
        <v>429</v>
      </c>
      <c r="I56" s="27" t="s">
        <v>20</v>
      </c>
      <c r="J56" s="14" t="s">
        <v>14</v>
      </c>
    </row>
    <row r="57" spans="3:10" ht="25.5" x14ac:dyDescent="0.25">
      <c r="C57" s="116"/>
      <c r="D57" s="23" t="s">
        <v>430</v>
      </c>
      <c r="E57" s="42">
        <v>45387</v>
      </c>
      <c r="F57" s="43">
        <v>93437.56</v>
      </c>
      <c r="G57" s="22" t="s">
        <v>431</v>
      </c>
      <c r="H57" s="22" t="s">
        <v>432</v>
      </c>
      <c r="I57" s="27" t="s">
        <v>20</v>
      </c>
      <c r="J57" s="14" t="s">
        <v>14</v>
      </c>
    </row>
    <row r="58" spans="3:10" ht="25.5" x14ac:dyDescent="0.25">
      <c r="C58" s="116"/>
      <c r="D58" s="23" t="s">
        <v>433</v>
      </c>
      <c r="E58" s="42">
        <v>45405</v>
      </c>
      <c r="F58" s="43">
        <v>49600.6</v>
      </c>
      <c r="G58" s="22" t="s">
        <v>434</v>
      </c>
      <c r="H58" s="22" t="s">
        <v>435</v>
      </c>
      <c r="I58" s="27" t="s">
        <v>20</v>
      </c>
      <c r="J58" s="14" t="s">
        <v>14</v>
      </c>
    </row>
    <row r="59" spans="3:10" x14ac:dyDescent="0.25">
      <c r="C59" s="116"/>
      <c r="D59" s="23" t="s">
        <v>436</v>
      </c>
      <c r="E59" s="42">
        <v>45385</v>
      </c>
      <c r="F59" s="43">
        <v>85871.8</v>
      </c>
      <c r="G59" s="22" t="s">
        <v>437</v>
      </c>
      <c r="H59" s="22" t="s">
        <v>438</v>
      </c>
      <c r="I59" s="27" t="s">
        <v>20</v>
      </c>
      <c r="J59" s="14" t="s">
        <v>14</v>
      </c>
    </row>
    <row r="60" spans="3:10" x14ac:dyDescent="0.25">
      <c r="C60" s="116"/>
      <c r="D60" s="23" t="s">
        <v>439</v>
      </c>
      <c r="E60" s="42">
        <v>45385</v>
      </c>
      <c r="F60" s="43">
        <v>27192.36</v>
      </c>
      <c r="G60" s="22" t="s">
        <v>440</v>
      </c>
      <c r="H60" s="22" t="s">
        <v>441</v>
      </c>
      <c r="I60" s="27" t="s">
        <v>20</v>
      </c>
      <c r="J60" s="14" t="s">
        <v>14</v>
      </c>
    </row>
    <row r="61" spans="3:10" x14ac:dyDescent="0.25">
      <c r="C61" s="116"/>
      <c r="D61" s="23" t="s">
        <v>442</v>
      </c>
      <c r="E61" s="42">
        <v>45385</v>
      </c>
      <c r="F61" s="43">
        <v>79986.95</v>
      </c>
      <c r="G61" s="22" t="s">
        <v>443</v>
      </c>
      <c r="H61" s="22" t="s">
        <v>444</v>
      </c>
      <c r="I61" s="27" t="s">
        <v>20</v>
      </c>
      <c r="J61" s="14" t="s">
        <v>14</v>
      </c>
    </row>
    <row r="62" spans="3:10" ht="25.5" x14ac:dyDescent="0.25">
      <c r="C62" s="116"/>
      <c r="D62" s="23" t="s">
        <v>445</v>
      </c>
      <c r="E62" s="42">
        <v>45385</v>
      </c>
      <c r="F62" s="43">
        <v>32528.2</v>
      </c>
      <c r="G62" s="22" t="s">
        <v>446</v>
      </c>
      <c r="H62" s="22" t="s">
        <v>447</v>
      </c>
      <c r="I62" s="27" t="s">
        <v>20</v>
      </c>
      <c r="J62" s="14" t="s">
        <v>14</v>
      </c>
    </row>
    <row r="63" spans="3:10" ht="25.5" x14ac:dyDescent="0.25">
      <c r="C63" s="116"/>
      <c r="D63" s="23" t="s">
        <v>448</v>
      </c>
      <c r="E63" s="42">
        <v>45385</v>
      </c>
      <c r="F63" s="43">
        <v>50081.23</v>
      </c>
      <c r="G63" s="22" t="s">
        <v>449</v>
      </c>
      <c r="H63" s="22" t="s">
        <v>450</v>
      </c>
      <c r="I63" s="27" t="s">
        <v>20</v>
      </c>
      <c r="J63" s="14" t="s">
        <v>14</v>
      </c>
    </row>
    <row r="64" spans="3:10" x14ac:dyDescent="0.25">
      <c r="G64" s="103"/>
    </row>
  </sheetData>
  <mergeCells count="5">
    <mergeCell ref="C1:C2"/>
    <mergeCell ref="D1:D2"/>
    <mergeCell ref="E1:F2"/>
    <mergeCell ref="G1:G2"/>
    <mergeCell ref="H1:H2"/>
  </mergeCells>
  <pageMargins left="0.70866141732283472" right="0.70866141732283472" top="0.74803149606299213" bottom="0.74803149606299213" header="0.31496062992125984" footer="0.31496062992125984"/>
  <pageSetup paperSize="9" scale="3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4D51-870E-4996-9243-C19AA84FA62F}">
  <sheetPr>
    <pageSetUpPr fitToPage="1"/>
  </sheetPr>
  <dimension ref="C1:J66"/>
  <sheetViews>
    <sheetView topLeftCell="B1" workbookViewId="0">
      <selection activeCell="I36" sqref="I36"/>
    </sheetView>
  </sheetViews>
  <sheetFormatPr defaultRowHeight="15" x14ac:dyDescent="0.25"/>
  <cols>
    <col min="3" max="3" width="29.5703125" customWidth="1"/>
    <col min="4" max="4" width="82.5703125" bestFit="1" customWidth="1"/>
    <col min="5" max="5" width="17" bestFit="1" customWidth="1"/>
    <col min="6" max="6" width="27.28515625" customWidth="1"/>
    <col min="7" max="7" width="16.85546875" customWidth="1"/>
    <col min="8" max="8" width="19.42578125" bestFit="1" customWidth="1"/>
    <col min="9" max="9" width="29.42578125" customWidth="1"/>
    <col min="10" max="10" width="37.7109375" bestFit="1" customWidth="1"/>
  </cols>
  <sheetData>
    <row r="1" spans="3:10" ht="57" x14ac:dyDescent="0.25">
      <c r="C1" s="270"/>
      <c r="D1" s="270"/>
      <c r="J1" s="119" t="s">
        <v>456</v>
      </c>
    </row>
    <row r="2" spans="3:10" ht="15.75" x14ac:dyDescent="0.25">
      <c r="C2" s="120" t="s">
        <v>1</v>
      </c>
      <c r="D2" s="120" t="s">
        <v>2</v>
      </c>
      <c r="E2" s="120" t="s">
        <v>3</v>
      </c>
      <c r="F2" s="120" t="s">
        <v>4</v>
      </c>
      <c r="G2" s="121" t="s">
        <v>457</v>
      </c>
      <c r="H2" s="121" t="s">
        <v>5</v>
      </c>
      <c r="I2" s="121" t="s">
        <v>458</v>
      </c>
      <c r="J2" s="121" t="s">
        <v>8</v>
      </c>
    </row>
    <row r="3" spans="3:10" ht="15.75" x14ac:dyDescent="0.25">
      <c r="C3" s="122" t="s">
        <v>459</v>
      </c>
      <c r="D3" s="123"/>
      <c r="E3" s="123"/>
      <c r="F3" s="124">
        <f>SUM(F4:F5)</f>
        <v>46954.15</v>
      </c>
      <c r="G3" s="125"/>
      <c r="H3" s="125"/>
      <c r="I3" s="125"/>
      <c r="J3" s="125"/>
    </row>
    <row r="4" spans="3:10" x14ac:dyDescent="0.25">
      <c r="C4" s="126"/>
      <c r="D4" s="127" t="s">
        <v>460</v>
      </c>
      <c r="E4" s="128">
        <v>45435</v>
      </c>
      <c r="F4" s="129">
        <v>46954.15</v>
      </c>
      <c r="G4" s="130" t="s">
        <v>461</v>
      </c>
      <c r="H4" s="131"/>
      <c r="I4" s="130" t="s">
        <v>113</v>
      </c>
      <c r="J4" s="132" t="s">
        <v>14</v>
      </c>
    </row>
    <row r="5" spans="3:10" x14ac:dyDescent="0.25">
      <c r="C5" s="126"/>
      <c r="D5" s="127"/>
      <c r="E5" s="135"/>
      <c r="F5" s="136"/>
      <c r="G5" s="131"/>
      <c r="H5" s="133"/>
      <c r="I5" s="133"/>
      <c r="J5" s="137"/>
    </row>
    <row r="6" spans="3:10" ht="15.75" x14ac:dyDescent="0.25">
      <c r="C6" s="120"/>
      <c r="D6" s="120" t="s">
        <v>2</v>
      </c>
      <c r="E6" s="120" t="s">
        <v>3</v>
      </c>
      <c r="F6" s="120" t="s">
        <v>4</v>
      </c>
      <c r="G6" s="121" t="s">
        <v>457</v>
      </c>
      <c r="H6" s="121" t="s">
        <v>5</v>
      </c>
      <c r="I6" s="121" t="s">
        <v>40</v>
      </c>
      <c r="J6" s="121" t="s">
        <v>8</v>
      </c>
    </row>
    <row r="7" spans="3:10" ht="15.75" x14ac:dyDescent="0.25">
      <c r="C7" s="122" t="s">
        <v>135</v>
      </c>
      <c r="D7" s="138"/>
      <c r="E7" s="138"/>
      <c r="F7" s="124">
        <f>SUM(F8:F10)</f>
        <v>215.26</v>
      </c>
      <c r="G7" s="125"/>
      <c r="H7" s="125"/>
      <c r="I7" s="125"/>
      <c r="J7" s="125"/>
    </row>
    <row r="8" spans="3:10" x14ac:dyDescent="0.25">
      <c r="C8" s="126"/>
      <c r="D8" s="127" t="s">
        <v>462</v>
      </c>
      <c r="E8" s="128">
        <v>45426</v>
      </c>
      <c r="F8" s="139">
        <v>125.26</v>
      </c>
      <c r="G8" s="140" t="s">
        <v>463</v>
      </c>
      <c r="H8" s="130"/>
      <c r="I8" s="130" t="s">
        <v>137</v>
      </c>
      <c r="J8" s="132" t="s">
        <v>14</v>
      </c>
    </row>
    <row r="9" spans="3:10" x14ac:dyDescent="0.25">
      <c r="C9" s="126"/>
      <c r="D9" s="127" t="s">
        <v>464</v>
      </c>
      <c r="E9" s="128">
        <v>45426</v>
      </c>
      <c r="F9" s="139">
        <v>90</v>
      </c>
      <c r="G9" s="140" t="s">
        <v>378</v>
      </c>
      <c r="H9" s="143"/>
      <c r="I9" s="130" t="s">
        <v>137</v>
      </c>
      <c r="J9" s="144" t="s">
        <v>14</v>
      </c>
    </row>
    <row r="10" spans="3:10" x14ac:dyDescent="0.25">
      <c r="D10" s="127"/>
      <c r="E10" s="135"/>
      <c r="F10" s="136"/>
      <c r="G10" s="133"/>
      <c r="H10" s="131"/>
      <c r="I10" s="131"/>
      <c r="J10" s="134"/>
    </row>
    <row r="11" spans="3:10" ht="15.75" x14ac:dyDescent="0.25">
      <c r="C11" s="120" t="s">
        <v>1</v>
      </c>
      <c r="D11" s="120" t="s">
        <v>2</v>
      </c>
      <c r="E11" s="120" t="s">
        <v>3</v>
      </c>
      <c r="F11" s="120" t="s">
        <v>4</v>
      </c>
      <c r="G11" s="121" t="s">
        <v>457</v>
      </c>
      <c r="H11" s="121" t="s">
        <v>5</v>
      </c>
      <c r="I11" s="121" t="s">
        <v>458</v>
      </c>
      <c r="J11" s="121" t="s">
        <v>8</v>
      </c>
    </row>
    <row r="12" spans="3:10" ht="15.75" x14ac:dyDescent="0.25">
      <c r="C12" s="94" t="s">
        <v>16</v>
      </c>
      <c r="D12" s="123"/>
      <c r="E12" s="123"/>
      <c r="F12" s="124">
        <f>SUM(F13:F17)</f>
        <v>16358.56</v>
      </c>
      <c r="G12" s="125"/>
      <c r="H12" s="125"/>
      <c r="I12" s="125"/>
      <c r="J12" s="125"/>
    </row>
    <row r="13" spans="3:10" x14ac:dyDescent="0.25">
      <c r="C13" s="126"/>
      <c r="D13" s="141" t="s">
        <v>465</v>
      </c>
      <c r="E13" s="128">
        <v>45426</v>
      </c>
      <c r="F13" s="142">
        <v>2195</v>
      </c>
      <c r="G13" s="140" t="s">
        <v>466</v>
      </c>
      <c r="H13" s="130" t="s">
        <v>467</v>
      </c>
      <c r="I13" s="130" t="s">
        <v>468</v>
      </c>
      <c r="J13" s="132" t="s">
        <v>14</v>
      </c>
    </row>
    <row r="14" spans="3:10" x14ac:dyDescent="0.25">
      <c r="C14" s="126"/>
      <c r="D14" s="141" t="s">
        <v>469</v>
      </c>
      <c r="E14" s="128">
        <v>45426</v>
      </c>
      <c r="F14" s="139">
        <v>4625</v>
      </c>
      <c r="G14" s="140" t="s">
        <v>470</v>
      </c>
      <c r="H14" s="143" t="s">
        <v>471</v>
      </c>
      <c r="I14" s="130" t="s">
        <v>468</v>
      </c>
      <c r="J14" s="144" t="s">
        <v>14</v>
      </c>
    </row>
    <row r="15" spans="3:10" x14ac:dyDescent="0.25">
      <c r="C15" s="126"/>
      <c r="D15" s="141" t="s">
        <v>472</v>
      </c>
      <c r="E15" s="128">
        <v>45434</v>
      </c>
      <c r="F15" s="136">
        <v>9538.56</v>
      </c>
      <c r="G15" s="140" t="s">
        <v>473</v>
      </c>
      <c r="H15" s="143" t="s">
        <v>474</v>
      </c>
      <c r="I15" s="130" t="s">
        <v>468</v>
      </c>
      <c r="J15" s="145" t="s">
        <v>14</v>
      </c>
    </row>
    <row r="16" spans="3:10" x14ac:dyDescent="0.25">
      <c r="C16" s="126"/>
      <c r="D16" s="141"/>
      <c r="E16" s="135"/>
      <c r="F16" s="136"/>
      <c r="G16" s="146"/>
      <c r="H16" s="131"/>
      <c r="I16" s="133"/>
      <c r="J16" s="134"/>
    </row>
    <row r="17" spans="3:10" x14ac:dyDescent="0.25">
      <c r="C17" s="126"/>
      <c r="D17" s="141"/>
      <c r="E17" s="135"/>
      <c r="F17" s="136"/>
      <c r="G17" s="133"/>
      <c r="H17" s="133"/>
      <c r="I17" s="131"/>
      <c r="J17" s="137"/>
    </row>
    <row r="18" spans="3:10" ht="15.75" x14ac:dyDescent="0.25">
      <c r="C18" s="120" t="s">
        <v>1</v>
      </c>
      <c r="D18" s="120" t="s">
        <v>2</v>
      </c>
      <c r="E18" s="120" t="s">
        <v>3</v>
      </c>
      <c r="F18" s="120" t="s">
        <v>4</v>
      </c>
      <c r="G18" s="121" t="s">
        <v>457</v>
      </c>
      <c r="H18" s="121" t="s">
        <v>5</v>
      </c>
      <c r="I18" s="121" t="s">
        <v>40</v>
      </c>
      <c r="J18" s="121" t="s">
        <v>8</v>
      </c>
    </row>
    <row r="19" spans="3:10" ht="15.75" x14ac:dyDescent="0.25">
      <c r="C19" s="94" t="s">
        <v>41</v>
      </c>
      <c r="D19" s="123"/>
      <c r="E19" s="123"/>
      <c r="F19" s="124">
        <f>SUM(F20:F22)</f>
        <v>343703.5</v>
      </c>
      <c r="G19" s="125"/>
      <c r="H19" s="125"/>
      <c r="I19" s="125"/>
      <c r="J19" s="125"/>
    </row>
    <row r="20" spans="3:10" x14ac:dyDescent="0.25">
      <c r="C20" s="126"/>
      <c r="D20" s="147" t="s">
        <v>475</v>
      </c>
      <c r="E20" s="148">
        <v>45433</v>
      </c>
      <c r="F20" s="139">
        <v>106675.8</v>
      </c>
      <c r="G20" s="143" t="s">
        <v>799</v>
      </c>
      <c r="H20" s="130"/>
      <c r="I20" s="130" t="s">
        <v>43</v>
      </c>
      <c r="J20" s="132" t="s">
        <v>14</v>
      </c>
    </row>
    <row r="21" spans="3:10" x14ac:dyDescent="0.25">
      <c r="C21" s="126"/>
      <c r="D21" s="147" t="s">
        <v>476</v>
      </c>
      <c r="E21" s="148">
        <v>45433</v>
      </c>
      <c r="F21" s="139">
        <v>237027.7</v>
      </c>
      <c r="G21" s="130" t="s">
        <v>797</v>
      </c>
      <c r="H21" s="143"/>
      <c r="I21" s="143" t="s">
        <v>800</v>
      </c>
      <c r="J21" s="144" t="s">
        <v>801</v>
      </c>
    </row>
    <row r="22" spans="3:10" x14ac:dyDescent="0.25">
      <c r="C22" s="126"/>
      <c r="D22" s="147"/>
      <c r="E22" s="148"/>
      <c r="F22" s="139"/>
      <c r="G22" s="131"/>
      <c r="H22" s="133"/>
      <c r="I22" s="131"/>
      <c r="J22" s="137"/>
    </row>
    <row r="23" spans="3:10" ht="15.75" x14ac:dyDescent="0.25">
      <c r="C23" s="120" t="s">
        <v>1</v>
      </c>
      <c r="D23" s="120" t="s">
        <v>2</v>
      </c>
      <c r="E23" s="120" t="s">
        <v>3</v>
      </c>
      <c r="F23" s="120" t="s">
        <v>4</v>
      </c>
      <c r="G23" s="121" t="s">
        <v>457</v>
      </c>
      <c r="H23" s="121" t="s">
        <v>5</v>
      </c>
      <c r="I23" s="121" t="s">
        <v>40</v>
      </c>
      <c r="J23" s="121" t="s">
        <v>8</v>
      </c>
    </row>
    <row r="24" spans="3:10" ht="15.75" x14ac:dyDescent="0.25">
      <c r="C24" s="122" t="s">
        <v>44</v>
      </c>
      <c r="D24" s="123"/>
      <c r="E24" s="123"/>
      <c r="F24" s="124">
        <f>SUM(F25:F35)</f>
        <v>736579.21</v>
      </c>
      <c r="G24" s="125"/>
      <c r="H24" s="125"/>
      <c r="I24" s="125"/>
      <c r="J24" s="125"/>
    </row>
    <row r="25" spans="3:10" x14ac:dyDescent="0.25">
      <c r="C25" s="126"/>
      <c r="D25" s="147" t="s">
        <v>59</v>
      </c>
      <c r="E25" s="148">
        <v>45421</v>
      </c>
      <c r="F25" s="139">
        <v>31890.86</v>
      </c>
      <c r="G25" s="140" t="e">
        <f>#REF!</f>
        <v>#REF!</v>
      </c>
      <c r="H25" s="140" t="e">
        <f>#REF!</f>
        <v>#REF!</v>
      </c>
      <c r="I25" s="140" t="e">
        <f>#REF!</f>
        <v>#REF!</v>
      </c>
      <c r="J25" s="208" t="e">
        <f>#REF!</f>
        <v>#REF!</v>
      </c>
    </row>
    <row r="26" spans="3:10" x14ac:dyDescent="0.25">
      <c r="C26" s="126"/>
      <c r="D26" s="147" t="s">
        <v>786</v>
      </c>
      <c r="E26" s="148">
        <v>45421</v>
      </c>
      <c r="F26" s="139">
        <v>46551.15</v>
      </c>
      <c r="G26" s="140" t="e">
        <f>#REF!</f>
        <v>#REF!</v>
      </c>
      <c r="H26" s="140"/>
      <c r="I26" s="140" t="e">
        <f>#REF!</f>
        <v>#REF!</v>
      </c>
      <c r="J26" s="208" t="e">
        <f>#REF!</f>
        <v>#REF!</v>
      </c>
    </row>
    <row r="27" spans="3:10" x14ac:dyDescent="0.25">
      <c r="C27" s="126"/>
      <c r="D27" s="147" t="s">
        <v>787</v>
      </c>
      <c r="E27" s="128">
        <v>45434</v>
      </c>
      <c r="F27" s="139">
        <v>137848.67000000001</v>
      </c>
      <c r="G27" s="140" t="e">
        <f>#REF!</f>
        <v>#REF!</v>
      </c>
      <c r="H27" s="140"/>
      <c r="I27" s="140" t="e">
        <f>#REF!</f>
        <v>#REF!</v>
      </c>
      <c r="J27" s="208" t="e">
        <f>#REF!</f>
        <v>#REF!</v>
      </c>
    </row>
    <row r="28" spans="3:10" x14ac:dyDescent="0.25">
      <c r="C28" s="126"/>
      <c r="D28" s="147" t="s">
        <v>477</v>
      </c>
      <c r="E28" s="128">
        <v>45434</v>
      </c>
      <c r="F28" s="139">
        <v>149994.69</v>
      </c>
      <c r="G28" s="140" t="e">
        <f>#REF!</f>
        <v>#REF!</v>
      </c>
      <c r="H28" s="140" t="e">
        <f>#REF!</f>
        <v>#REF!</v>
      </c>
      <c r="I28" s="140" t="e">
        <f>#REF!</f>
        <v>#REF!</v>
      </c>
      <c r="J28" s="208" t="e">
        <f>#REF!</f>
        <v>#REF!</v>
      </c>
    </row>
    <row r="29" spans="3:10" x14ac:dyDescent="0.25">
      <c r="C29" s="126"/>
      <c r="D29" s="147" t="s">
        <v>478</v>
      </c>
      <c r="E29" s="128">
        <v>45434</v>
      </c>
      <c r="F29" s="139">
        <v>15267.14</v>
      </c>
      <c r="G29" s="140" t="e">
        <f>#REF!</f>
        <v>#REF!</v>
      </c>
      <c r="H29" s="140"/>
      <c r="I29" s="140" t="e">
        <f>#REF!</f>
        <v>#REF!</v>
      </c>
      <c r="J29" s="208" t="e">
        <f>#REF!</f>
        <v>#REF!</v>
      </c>
    </row>
    <row r="30" spans="3:10" x14ac:dyDescent="0.25">
      <c r="C30" s="126"/>
      <c r="D30" s="147" t="s">
        <v>788</v>
      </c>
      <c r="E30" s="128">
        <v>45434</v>
      </c>
      <c r="F30" s="139">
        <v>20818.830000000002</v>
      </c>
      <c r="G30" s="140" t="e">
        <f>#REF!</f>
        <v>#REF!</v>
      </c>
      <c r="H30" s="140" t="e">
        <f>#REF!</f>
        <v>#REF!</v>
      </c>
      <c r="I30" s="140" t="e">
        <f>#REF!</f>
        <v>#REF!</v>
      </c>
      <c r="J30" s="208" t="e">
        <f>#REF!</f>
        <v>#REF!</v>
      </c>
    </row>
    <row r="31" spans="3:10" x14ac:dyDescent="0.25">
      <c r="C31" s="126"/>
      <c r="D31" s="147" t="s">
        <v>789</v>
      </c>
      <c r="E31" s="128">
        <v>45443</v>
      </c>
      <c r="F31" s="139">
        <v>38342.33</v>
      </c>
      <c r="G31" s="140" t="e">
        <f>#REF!</f>
        <v>#REF!</v>
      </c>
      <c r="H31" s="140" t="e">
        <f>#REF!</f>
        <v>#REF!</v>
      </c>
      <c r="I31" s="140" t="e">
        <f>#REF!</f>
        <v>#REF!</v>
      </c>
      <c r="J31" s="208" t="e">
        <f>#REF!</f>
        <v>#REF!</v>
      </c>
    </row>
    <row r="32" spans="3:10" x14ac:dyDescent="0.25">
      <c r="C32" s="126"/>
      <c r="D32" s="147" t="s">
        <v>790</v>
      </c>
      <c r="E32" s="128">
        <v>45443</v>
      </c>
      <c r="F32" s="139">
        <v>19003.11</v>
      </c>
      <c r="G32" s="140" t="e">
        <f>#REF!</f>
        <v>#REF!</v>
      </c>
      <c r="H32" s="140"/>
      <c r="I32" s="140" t="e">
        <f>#REF!</f>
        <v>#REF!</v>
      </c>
      <c r="J32" s="208" t="e">
        <f>#REF!</f>
        <v>#REF!</v>
      </c>
    </row>
    <row r="33" spans="3:10" x14ac:dyDescent="0.25">
      <c r="C33" s="126"/>
      <c r="D33" s="147" t="s">
        <v>791</v>
      </c>
      <c r="E33" s="128">
        <v>45443</v>
      </c>
      <c r="F33" s="139">
        <v>125811.34</v>
      </c>
      <c r="G33" s="140" t="e">
        <f>#REF!</f>
        <v>#REF!</v>
      </c>
      <c r="H33" s="140" t="e">
        <f>#REF!</f>
        <v>#REF!</v>
      </c>
      <c r="I33" s="140" t="e">
        <f>#REF!</f>
        <v>#REF!</v>
      </c>
      <c r="J33" s="208" t="e">
        <f>#REF!</f>
        <v>#REF!</v>
      </c>
    </row>
    <row r="34" spans="3:10" x14ac:dyDescent="0.25">
      <c r="C34" s="126"/>
      <c r="D34" s="147" t="s">
        <v>792</v>
      </c>
      <c r="E34" s="128">
        <v>45443</v>
      </c>
      <c r="F34" s="139">
        <v>151051.09</v>
      </c>
      <c r="G34" s="140" t="e">
        <f>#REF!</f>
        <v>#REF!</v>
      </c>
      <c r="H34" s="140"/>
      <c r="I34" s="140" t="e">
        <f>#REF!</f>
        <v>#REF!</v>
      </c>
      <c r="J34" s="208" t="e">
        <f>#REF!</f>
        <v>#REF!</v>
      </c>
    </row>
    <row r="35" spans="3:10" x14ac:dyDescent="0.25">
      <c r="D35" s="149"/>
      <c r="E35" s="128"/>
      <c r="F35" s="139"/>
      <c r="G35" s="143"/>
      <c r="H35" s="143"/>
      <c r="I35" s="130"/>
      <c r="J35" s="132"/>
    </row>
    <row r="36" spans="3:10" ht="15.75" x14ac:dyDescent="0.25">
      <c r="C36" s="120" t="s">
        <v>1</v>
      </c>
      <c r="D36" s="120" t="s">
        <v>2</v>
      </c>
      <c r="E36" s="120" t="s">
        <v>3</v>
      </c>
      <c r="F36" s="120" t="s">
        <v>4</v>
      </c>
      <c r="G36" s="121" t="s">
        <v>457</v>
      </c>
      <c r="H36" s="121" t="s">
        <v>5</v>
      </c>
      <c r="I36" s="121" t="s">
        <v>458</v>
      </c>
      <c r="J36" s="121" t="s">
        <v>8</v>
      </c>
    </row>
    <row r="37" spans="3:10" ht="15.75" x14ac:dyDescent="0.25">
      <c r="C37" s="122" t="s">
        <v>479</v>
      </c>
      <c r="D37" s="123"/>
      <c r="E37" s="123"/>
      <c r="F37" s="124">
        <f>SUM(F38:F40)</f>
        <v>73364.399999999994</v>
      </c>
      <c r="G37" s="125"/>
      <c r="H37" s="125"/>
      <c r="I37" s="125"/>
      <c r="J37" s="125"/>
    </row>
    <row r="38" spans="3:10" ht="27" x14ac:dyDescent="0.25">
      <c r="C38" s="150"/>
      <c r="D38" s="205" t="s">
        <v>724</v>
      </c>
      <c r="E38" s="128">
        <v>45425</v>
      </c>
      <c r="F38" s="139">
        <v>73364.399999999994</v>
      </c>
      <c r="G38" s="206" t="s">
        <v>793</v>
      </c>
      <c r="H38" s="143"/>
      <c r="I38" s="143" t="s">
        <v>794</v>
      </c>
      <c r="J38" s="132" t="s">
        <v>14</v>
      </c>
    </row>
    <row r="39" spans="3:10" x14ac:dyDescent="0.25">
      <c r="C39" s="116"/>
      <c r="D39" s="149"/>
      <c r="E39" s="135"/>
      <c r="F39" s="139"/>
      <c r="G39" s="133"/>
      <c r="H39" s="134"/>
      <c r="I39" s="143"/>
      <c r="J39" s="151"/>
    </row>
    <row r="40" spans="3:10" ht="15.75" x14ac:dyDescent="0.25">
      <c r="C40" s="120" t="s">
        <v>1</v>
      </c>
      <c r="D40" s="120" t="s">
        <v>2</v>
      </c>
      <c r="E40" s="120" t="s">
        <v>3</v>
      </c>
      <c r="F40" s="120" t="s">
        <v>4</v>
      </c>
      <c r="G40" s="121" t="s">
        <v>457</v>
      </c>
      <c r="H40" s="121" t="s">
        <v>5</v>
      </c>
      <c r="I40" s="121" t="s">
        <v>40</v>
      </c>
      <c r="J40" s="121" t="s">
        <v>8</v>
      </c>
    </row>
    <row r="41" spans="3:10" ht="31.5" x14ac:dyDescent="0.25">
      <c r="C41" s="94" t="s">
        <v>480</v>
      </c>
      <c r="D41" s="123"/>
      <c r="E41" s="123"/>
      <c r="F41" s="124">
        <f>SUM(F42:F42)</f>
        <v>10000</v>
      </c>
      <c r="G41" s="125"/>
      <c r="H41" s="125"/>
      <c r="I41" s="207"/>
      <c r="J41" s="125"/>
    </row>
    <row r="42" spans="3:10" x14ac:dyDescent="0.25">
      <c r="C42" s="150"/>
      <c r="D42" s="149" t="s">
        <v>481</v>
      </c>
      <c r="E42" s="128">
        <v>45425</v>
      </c>
      <c r="F42" s="204">
        <v>10000</v>
      </c>
      <c r="G42" s="143" t="s">
        <v>482</v>
      </c>
      <c r="H42" s="143" t="s">
        <v>483</v>
      </c>
      <c r="I42" s="143" t="s">
        <v>484</v>
      </c>
      <c r="J42" s="132" t="s">
        <v>14</v>
      </c>
    </row>
    <row r="43" spans="3:10" x14ac:dyDescent="0.25">
      <c r="C43" s="150"/>
      <c r="D43" s="149"/>
      <c r="E43" s="128"/>
      <c r="F43" s="139"/>
      <c r="G43" s="133"/>
      <c r="H43" s="133"/>
      <c r="I43" s="133"/>
      <c r="J43" s="134"/>
    </row>
    <row r="44" spans="3:10" ht="15.75" x14ac:dyDescent="0.25">
      <c r="C44" s="121" t="s">
        <v>1</v>
      </c>
      <c r="D44" s="121" t="s">
        <v>2</v>
      </c>
      <c r="E44" s="121" t="s">
        <v>3</v>
      </c>
      <c r="F44" s="121" t="s">
        <v>4</v>
      </c>
      <c r="G44" s="121" t="s">
        <v>457</v>
      </c>
      <c r="H44" s="121" t="s">
        <v>5</v>
      </c>
      <c r="I44" s="121" t="s">
        <v>40</v>
      </c>
      <c r="J44" s="121" t="s">
        <v>8</v>
      </c>
    </row>
    <row r="45" spans="3:10" ht="15.75" x14ac:dyDescent="0.25">
      <c r="C45" s="94" t="s">
        <v>362</v>
      </c>
      <c r="D45" s="10"/>
      <c r="E45" s="125"/>
      <c r="F45" s="125">
        <f>SUM(F46:F66)</f>
        <v>753286.33</v>
      </c>
      <c r="G45" s="125"/>
      <c r="H45" s="125"/>
      <c r="I45" s="125"/>
      <c r="J45" s="125"/>
    </row>
    <row r="46" spans="3:10" x14ac:dyDescent="0.25">
      <c r="C46" s="114"/>
      <c r="D46" s="147" t="s">
        <v>485</v>
      </c>
      <c r="E46" s="128">
        <v>45434</v>
      </c>
      <c r="F46" s="152">
        <v>22555.01</v>
      </c>
      <c r="G46" s="130" t="s">
        <v>486</v>
      </c>
      <c r="H46" s="153" t="s">
        <v>487</v>
      </c>
      <c r="I46" s="201" t="s">
        <v>184</v>
      </c>
      <c r="J46" s="201" t="s">
        <v>14</v>
      </c>
    </row>
    <row r="47" spans="3:10" x14ac:dyDescent="0.25">
      <c r="D47" s="199" t="s">
        <v>488</v>
      </c>
      <c r="E47" s="154">
        <v>45434</v>
      </c>
      <c r="F47" s="152">
        <v>8821.2999999999993</v>
      </c>
      <c r="G47" s="130" t="s">
        <v>486</v>
      </c>
      <c r="H47" s="132" t="s">
        <v>487</v>
      </c>
      <c r="I47" s="202" t="s">
        <v>184</v>
      </c>
      <c r="J47" s="202" t="s">
        <v>14</v>
      </c>
    </row>
    <row r="48" spans="3:10" x14ac:dyDescent="0.25">
      <c r="D48" s="149" t="s">
        <v>489</v>
      </c>
      <c r="E48" s="128">
        <v>45434</v>
      </c>
      <c r="F48" s="152">
        <v>13855.36</v>
      </c>
      <c r="G48" s="130" t="s">
        <v>90</v>
      </c>
      <c r="H48" s="132" t="s">
        <v>89</v>
      </c>
      <c r="I48" s="203" t="s">
        <v>184</v>
      </c>
      <c r="J48" s="203" t="s">
        <v>14</v>
      </c>
    </row>
    <row r="49" spans="4:10" x14ac:dyDescent="0.25">
      <c r="D49" s="149" t="s">
        <v>490</v>
      </c>
      <c r="E49" s="128">
        <v>45434</v>
      </c>
      <c r="F49" s="152">
        <v>26267.07</v>
      </c>
      <c r="G49" s="130" t="s">
        <v>491</v>
      </c>
      <c r="H49" s="132" t="s">
        <v>492</v>
      </c>
      <c r="I49" s="203" t="s">
        <v>184</v>
      </c>
      <c r="J49" s="203" t="s">
        <v>14</v>
      </c>
    </row>
    <row r="50" spans="4:10" x14ac:dyDescent="0.25">
      <c r="D50" s="149" t="s">
        <v>493</v>
      </c>
      <c r="E50" s="128">
        <v>45434</v>
      </c>
      <c r="F50" s="152">
        <v>36085.61</v>
      </c>
      <c r="G50" s="130" t="s">
        <v>494</v>
      </c>
      <c r="H50" s="132" t="s">
        <v>495</v>
      </c>
      <c r="I50" s="203" t="s">
        <v>184</v>
      </c>
      <c r="J50" s="203" t="s">
        <v>14</v>
      </c>
    </row>
    <row r="51" spans="4:10" x14ac:dyDescent="0.25">
      <c r="D51" s="149" t="s">
        <v>496</v>
      </c>
      <c r="E51" s="128">
        <v>45434</v>
      </c>
      <c r="F51" s="152">
        <v>62262.71</v>
      </c>
      <c r="G51" s="130" t="s">
        <v>497</v>
      </c>
      <c r="H51" s="132" t="s">
        <v>498</v>
      </c>
      <c r="I51" s="203" t="s">
        <v>184</v>
      </c>
      <c r="J51" s="203" t="s">
        <v>14</v>
      </c>
    </row>
    <row r="52" spans="4:10" x14ac:dyDescent="0.25">
      <c r="D52" s="149" t="s">
        <v>499</v>
      </c>
      <c r="E52" s="128">
        <v>45434</v>
      </c>
      <c r="F52" s="152">
        <v>14516.44</v>
      </c>
      <c r="G52" s="130" t="s">
        <v>500</v>
      </c>
      <c r="H52" s="132" t="s">
        <v>501</v>
      </c>
      <c r="I52" s="203" t="s">
        <v>184</v>
      </c>
      <c r="J52" s="203" t="s">
        <v>14</v>
      </c>
    </row>
    <row r="53" spans="4:10" x14ac:dyDescent="0.25">
      <c r="D53" s="149" t="s">
        <v>502</v>
      </c>
      <c r="E53" s="128">
        <v>45434</v>
      </c>
      <c r="F53" s="152">
        <v>9100</v>
      </c>
      <c r="G53" s="130" t="s">
        <v>503</v>
      </c>
      <c r="H53" s="132" t="s">
        <v>504</v>
      </c>
      <c r="I53" s="203" t="s">
        <v>184</v>
      </c>
      <c r="J53" s="203" t="s">
        <v>14</v>
      </c>
    </row>
    <row r="54" spans="4:10" x14ac:dyDescent="0.25">
      <c r="D54" s="149" t="s">
        <v>505</v>
      </c>
      <c r="E54" s="128">
        <v>45434</v>
      </c>
      <c r="F54" s="152">
        <v>79505.83</v>
      </c>
      <c r="G54" s="130" t="s">
        <v>506</v>
      </c>
      <c r="H54" s="132" t="s">
        <v>507</v>
      </c>
      <c r="I54" s="203" t="s">
        <v>184</v>
      </c>
      <c r="J54" s="203" t="s">
        <v>14</v>
      </c>
    </row>
    <row r="55" spans="4:10" x14ac:dyDescent="0.25">
      <c r="D55" s="149" t="s">
        <v>508</v>
      </c>
      <c r="E55" s="128">
        <v>45434</v>
      </c>
      <c r="F55" s="152">
        <v>13385.5</v>
      </c>
      <c r="G55" s="130" t="s">
        <v>96</v>
      </c>
      <c r="H55" s="132" t="s">
        <v>95</v>
      </c>
      <c r="I55" s="203" t="s">
        <v>184</v>
      </c>
      <c r="J55" s="203" t="s">
        <v>14</v>
      </c>
    </row>
    <row r="56" spans="4:10" x14ac:dyDescent="0.25">
      <c r="D56" s="149" t="s">
        <v>509</v>
      </c>
      <c r="E56" s="128">
        <v>45434</v>
      </c>
      <c r="F56" s="152">
        <v>42736.1</v>
      </c>
      <c r="G56" s="130" t="s">
        <v>510</v>
      </c>
      <c r="H56" s="132" t="s">
        <v>511</v>
      </c>
      <c r="I56" s="203" t="s">
        <v>184</v>
      </c>
      <c r="J56" s="203" t="s">
        <v>14</v>
      </c>
    </row>
    <row r="57" spans="4:10" x14ac:dyDescent="0.25">
      <c r="D57" s="149" t="s">
        <v>512</v>
      </c>
      <c r="E57" s="128">
        <v>45422</v>
      </c>
      <c r="F57" s="152">
        <v>33522.75</v>
      </c>
      <c r="G57" s="130" t="s">
        <v>513</v>
      </c>
      <c r="H57" s="132" t="s">
        <v>514</v>
      </c>
      <c r="I57" s="203" t="s">
        <v>184</v>
      </c>
      <c r="J57" s="203" t="s">
        <v>14</v>
      </c>
    </row>
    <row r="58" spans="4:10" x14ac:dyDescent="0.25">
      <c r="D58" s="149" t="s">
        <v>515</v>
      </c>
      <c r="E58" s="128">
        <v>45422</v>
      </c>
      <c r="F58" s="152">
        <v>41930</v>
      </c>
      <c r="G58" s="130" t="s">
        <v>516</v>
      </c>
      <c r="H58" s="132" t="s">
        <v>517</v>
      </c>
      <c r="I58" s="203" t="s">
        <v>184</v>
      </c>
      <c r="J58" s="203" t="s">
        <v>14</v>
      </c>
    </row>
    <row r="59" spans="4:10" x14ac:dyDescent="0.25">
      <c r="D59" s="149" t="s">
        <v>518</v>
      </c>
      <c r="E59" s="128">
        <v>45422</v>
      </c>
      <c r="F59" s="152">
        <v>44705.5</v>
      </c>
      <c r="G59" s="130" t="s">
        <v>519</v>
      </c>
      <c r="H59" s="132" t="s">
        <v>520</v>
      </c>
      <c r="I59" s="203" t="s">
        <v>184</v>
      </c>
      <c r="J59" s="203" t="s">
        <v>14</v>
      </c>
    </row>
    <row r="60" spans="4:10" x14ac:dyDescent="0.25">
      <c r="D60" s="149" t="s">
        <v>521</v>
      </c>
      <c r="E60" s="128">
        <v>45422</v>
      </c>
      <c r="F60" s="152">
        <v>33167.35</v>
      </c>
      <c r="G60" s="130" t="s">
        <v>522</v>
      </c>
      <c r="H60" s="132" t="s">
        <v>523</v>
      </c>
      <c r="I60" s="203" t="s">
        <v>184</v>
      </c>
      <c r="J60" s="203" t="s">
        <v>14</v>
      </c>
    </row>
    <row r="61" spans="4:10" x14ac:dyDescent="0.25">
      <c r="D61" s="149" t="s">
        <v>524</v>
      </c>
      <c r="E61" s="128">
        <v>45422</v>
      </c>
      <c r="F61" s="152">
        <v>15530.9</v>
      </c>
      <c r="G61" s="130" t="s">
        <v>525</v>
      </c>
      <c r="H61" s="132" t="s">
        <v>526</v>
      </c>
      <c r="I61" s="203" t="s">
        <v>184</v>
      </c>
      <c r="J61" s="203" t="s">
        <v>14</v>
      </c>
    </row>
    <row r="62" spans="4:10" x14ac:dyDescent="0.25">
      <c r="D62" s="149" t="s">
        <v>527</v>
      </c>
      <c r="E62" s="128">
        <v>45422</v>
      </c>
      <c r="F62" s="152">
        <v>15529.11</v>
      </c>
      <c r="G62" s="130" t="s">
        <v>528</v>
      </c>
      <c r="H62" s="132" t="s">
        <v>529</v>
      </c>
      <c r="I62" s="203" t="s">
        <v>184</v>
      </c>
      <c r="J62" s="203" t="s">
        <v>14</v>
      </c>
    </row>
    <row r="63" spans="4:10" x14ac:dyDescent="0.25">
      <c r="D63" s="149" t="s">
        <v>530</v>
      </c>
      <c r="E63" s="128">
        <v>45422</v>
      </c>
      <c r="F63" s="152">
        <v>77031.81</v>
      </c>
      <c r="G63" s="130" t="s">
        <v>531</v>
      </c>
      <c r="H63" s="132" t="s">
        <v>532</v>
      </c>
      <c r="I63" s="203" t="s">
        <v>184</v>
      </c>
      <c r="J63" s="203" t="s">
        <v>14</v>
      </c>
    </row>
    <row r="64" spans="4:10" x14ac:dyDescent="0.25">
      <c r="D64" s="149" t="s">
        <v>533</v>
      </c>
      <c r="E64" s="128">
        <v>45422</v>
      </c>
      <c r="F64" s="152">
        <v>24299.96</v>
      </c>
      <c r="G64" s="130" t="s">
        <v>534</v>
      </c>
      <c r="H64" s="132" t="s">
        <v>535</v>
      </c>
      <c r="I64" s="203" t="s">
        <v>184</v>
      </c>
      <c r="J64" s="203" t="s">
        <v>14</v>
      </c>
    </row>
    <row r="65" spans="4:10" x14ac:dyDescent="0.25">
      <c r="D65" s="149" t="s">
        <v>536</v>
      </c>
      <c r="E65" s="128">
        <v>45422</v>
      </c>
      <c r="F65" s="152">
        <v>91297.64</v>
      </c>
      <c r="G65" s="130" t="s">
        <v>537</v>
      </c>
      <c r="H65" s="132" t="s">
        <v>538</v>
      </c>
      <c r="I65" s="203" t="s">
        <v>184</v>
      </c>
      <c r="J65" s="203" t="s">
        <v>14</v>
      </c>
    </row>
    <row r="66" spans="4:10" x14ac:dyDescent="0.25">
      <c r="D66" s="149" t="s">
        <v>539</v>
      </c>
      <c r="E66" s="128">
        <v>45422</v>
      </c>
      <c r="F66" s="152">
        <v>47180.38</v>
      </c>
      <c r="G66" s="130" t="s">
        <v>540</v>
      </c>
      <c r="H66" s="132" t="s">
        <v>541</v>
      </c>
      <c r="I66" s="203" t="s">
        <v>184</v>
      </c>
      <c r="J66" s="203" t="s">
        <v>14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scale="31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27A0-CC5F-4974-95DF-F6ED69F00017}">
  <sheetPr>
    <pageSetUpPr fitToPage="1"/>
  </sheetPr>
  <dimension ref="A1:J58"/>
  <sheetViews>
    <sheetView topLeftCell="A10" zoomScale="98" zoomScaleNormal="98" workbookViewId="0">
      <selection activeCell="M15" sqref="M15"/>
    </sheetView>
  </sheetViews>
  <sheetFormatPr defaultRowHeight="15" x14ac:dyDescent="0.25"/>
  <cols>
    <col min="2" max="2" width="7.5703125" customWidth="1"/>
    <col min="3" max="3" width="29.7109375" customWidth="1"/>
    <col min="4" max="4" width="43" bestFit="1" customWidth="1"/>
    <col min="5" max="5" width="17" bestFit="1" customWidth="1"/>
    <col min="6" max="6" width="17.5703125" bestFit="1" customWidth="1"/>
    <col min="7" max="7" width="16" bestFit="1" customWidth="1"/>
    <col min="8" max="8" width="19.5703125" bestFit="1" customWidth="1"/>
    <col min="9" max="9" width="24.140625" bestFit="1" customWidth="1"/>
    <col min="10" max="10" width="37.7109375" bestFit="1" customWidth="1"/>
  </cols>
  <sheetData>
    <row r="1" spans="1:10" ht="57" x14ac:dyDescent="0.25">
      <c r="A1" s="155"/>
      <c r="B1" s="155"/>
      <c r="C1" s="155"/>
      <c r="D1" s="155"/>
      <c r="E1" s="155"/>
      <c r="G1" s="155"/>
      <c r="H1" s="155"/>
      <c r="I1" s="155"/>
      <c r="J1" s="156" t="s">
        <v>595</v>
      </c>
    </row>
    <row r="2" spans="1:10" ht="15.75" x14ac:dyDescent="0.25">
      <c r="A2" s="155"/>
      <c r="B2" s="155"/>
      <c r="C2" s="6" t="s">
        <v>1</v>
      </c>
      <c r="D2" s="6" t="s">
        <v>2</v>
      </c>
      <c r="E2" s="6" t="s">
        <v>3</v>
      </c>
      <c r="F2" s="6" t="s">
        <v>4</v>
      </c>
      <c r="G2" s="157" t="s">
        <v>457</v>
      </c>
      <c r="H2" s="157" t="s">
        <v>5</v>
      </c>
      <c r="I2" s="6" t="s">
        <v>40</v>
      </c>
      <c r="J2" s="6" t="s">
        <v>8</v>
      </c>
    </row>
    <row r="3" spans="1:10" ht="15.75" x14ac:dyDescent="0.25">
      <c r="A3" s="155"/>
      <c r="B3" s="155"/>
      <c r="C3" s="7" t="s">
        <v>542</v>
      </c>
      <c r="D3" s="8"/>
      <c r="E3" s="8"/>
      <c r="F3" s="158">
        <f>SUM(F4:F8)</f>
        <v>40472.22</v>
      </c>
      <c r="G3" s="159"/>
      <c r="H3" s="159"/>
      <c r="I3" s="160"/>
      <c r="J3" s="161"/>
    </row>
    <row r="4" spans="1:10" x14ac:dyDescent="0.25">
      <c r="A4" s="155"/>
      <c r="B4" s="155"/>
      <c r="C4" s="11"/>
      <c r="D4" s="23" t="s">
        <v>143</v>
      </c>
      <c r="E4" s="24">
        <v>45450</v>
      </c>
      <c r="F4" s="162">
        <v>10326</v>
      </c>
      <c r="G4" s="163" t="s">
        <v>368</v>
      </c>
      <c r="H4" s="163" t="s">
        <v>543</v>
      </c>
      <c r="I4" s="163" t="s">
        <v>484</v>
      </c>
      <c r="J4" s="164" t="s">
        <v>14</v>
      </c>
    </row>
    <row r="5" spans="1:10" x14ac:dyDescent="0.25">
      <c r="A5" s="155"/>
      <c r="B5" s="155"/>
      <c r="C5" s="11"/>
      <c r="D5" s="23" t="s">
        <v>544</v>
      </c>
      <c r="E5" s="24">
        <v>45450</v>
      </c>
      <c r="F5" s="165">
        <v>12838.37</v>
      </c>
      <c r="G5" s="166" t="s">
        <v>545</v>
      </c>
      <c r="H5" s="166" t="s">
        <v>546</v>
      </c>
      <c r="I5" s="166" t="s">
        <v>484</v>
      </c>
      <c r="J5" s="167" t="s">
        <v>14</v>
      </c>
    </row>
    <row r="6" spans="1:10" x14ac:dyDescent="0.25">
      <c r="A6" s="155"/>
      <c r="B6" s="155"/>
      <c r="C6" s="11"/>
      <c r="D6" s="23" t="s">
        <v>547</v>
      </c>
      <c r="E6" s="20">
        <v>45450</v>
      </c>
      <c r="F6" s="165">
        <v>15761.85</v>
      </c>
      <c r="G6" s="163" t="s">
        <v>548</v>
      </c>
      <c r="H6" s="163" t="s">
        <v>549</v>
      </c>
      <c r="I6" s="166" t="s">
        <v>484</v>
      </c>
      <c r="J6" s="167" t="s">
        <v>14</v>
      </c>
    </row>
    <row r="7" spans="1:10" x14ac:dyDescent="0.25">
      <c r="A7" s="155"/>
      <c r="B7" s="155"/>
      <c r="C7" s="11"/>
      <c r="D7" s="23" t="s">
        <v>550</v>
      </c>
      <c r="E7" s="13">
        <v>45450</v>
      </c>
      <c r="F7" s="165">
        <v>1546</v>
      </c>
      <c r="G7" s="166" t="s">
        <v>548</v>
      </c>
      <c r="H7" s="166" t="s">
        <v>549</v>
      </c>
      <c r="I7" s="166" t="s">
        <v>484</v>
      </c>
      <c r="J7" s="167" t="s">
        <v>14</v>
      </c>
    </row>
    <row r="8" spans="1:10" x14ac:dyDescent="0.25">
      <c r="A8" s="155"/>
      <c r="B8" s="155"/>
      <c r="C8" s="155"/>
      <c r="D8" s="12"/>
      <c r="E8" s="13"/>
      <c r="F8" s="165"/>
      <c r="G8" s="168"/>
      <c r="H8" s="168"/>
      <c r="I8" s="169"/>
      <c r="J8" s="170"/>
    </row>
    <row r="9" spans="1:10" ht="15.75" x14ac:dyDescent="0.25">
      <c r="A9" s="155"/>
      <c r="B9" s="155"/>
      <c r="C9" s="6" t="s">
        <v>1</v>
      </c>
      <c r="D9" s="6" t="s">
        <v>2</v>
      </c>
      <c r="E9" s="6" t="s">
        <v>3</v>
      </c>
      <c r="F9" s="6" t="s">
        <v>4</v>
      </c>
      <c r="G9" s="157" t="s">
        <v>457</v>
      </c>
      <c r="H9" s="157" t="s">
        <v>5</v>
      </c>
      <c r="I9" s="6" t="s">
        <v>458</v>
      </c>
      <c r="J9" s="6" t="s">
        <v>8</v>
      </c>
    </row>
    <row r="10" spans="1:10" ht="63" x14ac:dyDescent="0.25">
      <c r="A10" s="155"/>
      <c r="B10" s="155"/>
      <c r="C10" s="17" t="s">
        <v>551</v>
      </c>
      <c r="D10" s="8"/>
      <c r="E10" s="8"/>
      <c r="F10" s="158">
        <f>SUM(F11:F13)</f>
        <v>11094.01</v>
      </c>
      <c r="G10" s="159"/>
      <c r="H10" s="159"/>
      <c r="I10" s="160"/>
      <c r="J10" s="161"/>
    </row>
    <row r="11" spans="1:10" x14ac:dyDescent="0.25">
      <c r="A11" s="155"/>
      <c r="B11" s="155"/>
      <c r="C11" s="11"/>
      <c r="D11" s="12" t="s">
        <v>552</v>
      </c>
      <c r="E11" s="13">
        <v>45447</v>
      </c>
      <c r="F11" s="165">
        <v>6179</v>
      </c>
      <c r="G11" s="168" t="s">
        <v>553</v>
      </c>
      <c r="H11" s="166" t="s">
        <v>554</v>
      </c>
      <c r="I11" s="166" t="s">
        <v>20</v>
      </c>
      <c r="J11" s="14" t="s">
        <v>14</v>
      </c>
    </row>
    <row r="12" spans="1:10" x14ac:dyDescent="0.25">
      <c r="A12" s="155"/>
      <c r="B12" s="155"/>
      <c r="C12" s="11"/>
      <c r="D12" s="12" t="s">
        <v>555</v>
      </c>
      <c r="E12" s="13">
        <v>45461</v>
      </c>
      <c r="F12" s="171">
        <v>4915.01</v>
      </c>
      <c r="G12" s="168" t="s">
        <v>556</v>
      </c>
      <c r="H12" s="166" t="s">
        <v>557</v>
      </c>
      <c r="I12" s="166" t="s">
        <v>20</v>
      </c>
      <c r="J12" s="14" t="s">
        <v>14</v>
      </c>
    </row>
    <row r="13" spans="1:10" x14ac:dyDescent="0.25">
      <c r="A13" s="155"/>
      <c r="B13" s="155"/>
      <c r="C13" s="11"/>
      <c r="D13" s="18"/>
      <c r="E13" s="20"/>
      <c r="F13" s="172"/>
      <c r="G13" s="169"/>
      <c r="H13" s="169"/>
      <c r="I13" s="168"/>
      <c r="J13" s="173"/>
    </row>
    <row r="14" spans="1:10" ht="15.75" x14ac:dyDescent="0.25">
      <c r="A14" s="155"/>
      <c r="B14" s="155"/>
      <c r="C14" s="6" t="s">
        <v>1</v>
      </c>
      <c r="D14" s="6" t="s">
        <v>2</v>
      </c>
      <c r="E14" s="6" t="s">
        <v>3</v>
      </c>
      <c r="F14" s="6" t="s">
        <v>4</v>
      </c>
      <c r="G14" s="157" t="s">
        <v>457</v>
      </c>
      <c r="H14" s="157" t="s">
        <v>5</v>
      </c>
      <c r="I14" s="6" t="s">
        <v>40</v>
      </c>
      <c r="J14" s="6" t="s">
        <v>8</v>
      </c>
    </row>
    <row r="15" spans="1:10" ht="31.5" x14ac:dyDescent="0.25">
      <c r="A15" s="155"/>
      <c r="B15" s="155"/>
      <c r="C15" s="17" t="s">
        <v>41</v>
      </c>
      <c r="D15" s="8"/>
      <c r="E15" s="8"/>
      <c r="F15" s="158">
        <f>SUM(F16:F19)</f>
        <v>205980.56</v>
      </c>
      <c r="G15" s="159"/>
      <c r="H15" s="159"/>
      <c r="I15" s="160"/>
      <c r="J15" s="161"/>
    </row>
    <row r="16" spans="1:10" x14ac:dyDescent="0.25">
      <c r="A16" s="155"/>
      <c r="B16" s="155"/>
      <c r="C16" s="11"/>
      <c r="D16" s="23" t="s">
        <v>558</v>
      </c>
      <c r="E16" s="24">
        <v>45454</v>
      </c>
      <c r="F16" s="165">
        <v>58901.919999999998</v>
      </c>
      <c r="G16" s="168" t="s">
        <v>802</v>
      </c>
      <c r="H16" s="166"/>
      <c r="I16" s="166" t="s">
        <v>43</v>
      </c>
      <c r="J16" s="14" t="s">
        <v>14</v>
      </c>
    </row>
    <row r="17" spans="1:10" x14ac:dyDescent="0.25">
      <c r="A17" s="155"/>
      <c r="B17" s="155"/>
      <c r="C17" s="11"/>
      <c r="D17" s="23" t="s">
        <v>559</v>
      </c>
      <c r="E17" s="24">
        <v>45463</v>
      </c>
      <c r="F17" s="162">
        <v>12968.6</v>
      </c>
      <c r="G17" s="168" t="s">
        <v>803</v>
      </c>
      <c r="H17" s="166"/>
      <c r="I17" s="166" t="s">
        <v>800</v>
      </c>
      <c r="J17" s="14" t="s">
        <v>801</v>
      </c>
    </row>
    <row r="18" spans="1:10" x14ac:dyDescent="0.25">
      <c r="A18" s="155"/>
      <c r="B18" s="155"/>
      <c r="C18" s="11"/>
      <c r="D18" s="23" t="s">
        <v>560</v>
      </c>
      <c r="E18" s="24">
        <v>45471</v>
      </c>
      <c r="F18" s="165">
        <v>134110.04</v>
      </c>
      <c r="G18" s="168" t="s">
        <v>804</v>
      </c>
      <c r="H18" s="166"/>
      <c r="I18" s="166" t="s">
        <v>800</v>
      </c>
      <c r="J18" s="14" t="s">
        <v>801</v>
      </c>
    </row>
    <row r="19" spans="1:10" x14ac:dyDescent="0.25">
      <c r="A19" s="155"/>
      <c r="B19" s="155"/>
      <c r="C19" s="11"/>
      <c r="D19" s="23"/>
      <c r="E19" s="13"/>
      <c r="F19" s="165"/>
      <c r="G19" s="168"/>
      <c r="H19" s="168"/>
      <c r="I19" s="168"/>
      <c r="J19" s="173"/>
    </row>
    <row r="20" spans="1:10" ht="15.75" x14ac:dyDescent="0.25">
      <c r="A20" s="155"/>
      <c r="B20" s="155"/>
      <c r="C20" s="6" t="s">
        <v>1</v>
      </c>
      <c r="D20" s="6" t="s">
        <v>2</v>
      </c>
      <c r="E20" s="6" t="s">
        <v>3</v>
      </c>
      <c r="F20" s="6" t="s">
        <v>4</v>
      </c>
      <c r="G20" s="157" t="s">
        <v>457</v>
      </c>
      <c r="H20" s="157" t="s">
        <v>5</v>
      </c>
      <c r="I20" s="6" t="s">
        <v>40</v>
      </c>
      <c r="J20" s="6" t="s">
        <v>8</v>
      </c>
    </row>
    <row r="21" spans="1:10" ht="15.75" x14ac:dyDescent="0.25">
      <c r="A21" s="155"/>
      <c r="B21" s="155"/>
      <c r="C21" s="7" t="s">
        <v>44</v>
      </c>
      <c r="D21" s="8"/>
      <c r="E21" s="8"/>
      <c r="F21" s="158">
        <f>SUM(F22:F27)</f>
        <v>590898.22000000009</v>
      </c>
      <c r="G21" s="159"/>
      <c r="H21" s="159"/>
      <c r="I21" s="160"/>
      <c r="J21" s="161"/>
    </row>
    <row r="22" spans="1:10" x14ac:dyDescent="0.25">
      <c r="A22" s="155"/>
      <c r="B22" s="155"/>
      <c r="C22" s="11"/>
      <c r="D22" s="23" t="s">
        <v>782</v>
      </c>
      <c r="E22" s="13">
        <v>45454</v>
      </c>
      <c r="F22" s="162">
        <v>166498.54</v>
      </c>
      <c r="G22" s="163" t="s">
        <v>805</v>
      </c>
      <c r="H22" s="166"/>
      <c r="I22" s="163" t="s">
        <v>47</v>
      </c>
      <c r="J22" s="164" t="s">
        <v>14</v>
      </c>
    </row>
    <row r="23" spans="1:10" x14ac:dyDescent="0.25">
      <c r="A23" s="155"/>
      <c r="B23" s="155"/>
      <c r="C23" s="11"/>
      <c r="D23" s="23" t="s">
        <v>561</v>
      </c>
      <c r="E23" s="13">
        <v>45454</v>
      </c>
      <c r="F23" s="162">
        <v>272674.24</v>
      </c>
      <c r="G23" s="166" t="s">
        <v>396</v>
      </c>
      <c r="H23" s="200">
        <v>80003950781</v>
      </c>
      <c r="I23" s="166" t="s">
        <v>47</v>
      </c>
      <c r="J23" s="167" t="s">
        <v>14</v>
      </c>
    </row>
    <row r="24" spans="1:10" x14ac:dyDescent="0.25">
      <c r="A24" s="155"/>
      <c r="B24" s="155"/>
      <c r="C24" s="11"/>
      <c r="D24" s="23" t="s">
        <v>783</v>
      </c>
      <c r="E24" s="13">
        <v>45463</v>
      </c>
      <c r="F24" s="165">
        <v>47629.760000000002</v>
      </c>
      <c r="G24" s="163" t="s">
        <v>806</v>
      </c>
      <c r="H24" s="166"/>
      <c r="I24" s="166" t="s">
        <v>47</v>
      </c>
      <c r="J24" s="167" t="s">
        <v>14</v>
      </c>
    </row>
    <row r="25" spans="1:10" x14ac:dyDescent="0.25">
      <c r="A25" s="155"/>
      <c r="B25" s="155"/>
      <c r="C25" s="11"/>
      <c r="D25" s="18" t="s">
        <v>784</v>
      </c>
      <c r="E25" s="13">
        <v>45463</v>
      </c>
      <c r="F25" s="165">
        <v>82122.149999999994</v>
      </c>
      <c r="G25" s="166" t="s">
        <v>395</v>
      </c>
      <c r="H25" s="209">
        <v>97026980793</v>
      </c>
      <c r="I25" s="166" t="s">
        <v>47</v>
      </c>
      <c r="J25" s="167" t="s">
        <v>14</v>
      </c>
    </row>
    <row r="26" spans="1:10" x14ac:dyDescent="0.25">
      <c r="A26" s="155"/>
      <c r="B26" s="155"/>
      <c r="C26" s="11"/>
      <c r="D26" s="18" t="s">
        <v>785</v>
      </c>
      <c r="E26" s="13">
        <v>45463</v>
      </c>
      <c r="F26" s="165">
        <v>21973.53</v>
      </c>
      <c r="G26" s="163" t="s">
        <v>807</v>
      </c>
      <c r="H26" s="166"/>
      <c r="I26" s="163" t="s">
        <v>47</v>
      </c>
      <c r="J26" s="164" t="s">
        <v>14</v>
      </c>
    </row>
    <row r="27" spans="1:10" x14ac:dyDescent="0.25">
      <c r="A27" s="155"/>
      <c r="B27" s="155"/>
      <c r="C27" s="155"/>
      <c r="D27" s="12"/>
      <c r="E27" s="13"/>
      <c r="F27" s="165"/>
      <c r="G27" s="169"/>
      <c r="H27" s="169"/>
      <c r="I27" s="169"/>
      <c r="J27" s="170"/>
    </row>
    <row r="28" spans="1:10" ht="15.75" x14ac:dyDescent="0.25">
      <c r="A28" s="155"/>
      <c r="B28" s="155"/>
      <c r="C28" s="6" t="s">
        <v>1</v>
      </c>
      <c r="D28" s="6" t="s">
        <v>2</v>
      </c>
      <c r="E28" s="6" t="s">
        <v>3</v>
      </c>
      <c r="F28" s="6" t="s">
        <v>4</v>
      </c>
      <c r="G28" s="157" t="s">
        <v>457</v>
      </c>
      <c r="H28" s="157" t="s">
        <v>5</v>
      </c>
      <c r="I28" s="6" t="s">
        <v>40</v>
      </c>
      <c r="J28" s="6" t="s">
        <v>8</v>
      </c>
    </row>
    <row r="29" spans="1:10" ht="94.5" x14ac:dyDescent="0.25">
      <c r="A29" s="155"/>
      <c r="B29" s="155"/>
      <c r="C29" s="17" t="s">
        <v>60</v>
      </c>
      <c r="D29" s="8"/>
      <c r="E29" s="8"/>
      <c r="F29" s="158">
        <f>SUM(F30:F31)</f>
        <v>157387</v>
      </c>
      <c r="G29" s="159"/>
      <c r="H29" s="159"/>
      <c r="I29" s="160"/>
      <c r="J29" s="161"/>
    </row>
    <row r="30" spans="1:10" x14ac:dyDescent="0.25">
      <c r="A30" s="155"/>
      <c r="B30" s="155"/>
      <c r="C30" s="11"/>
      <c r="D30" s="23" t="s">
        <v>562</v>
      </c>
      <c r="E30" s="24">
        <v>45462</v>
      </c>
      <c r="F30" s="174">
        <v>107650</v>
      </c>
      <c r="G30" s="200" t="s">
        <v>726</v>
      </c>
      <c r="H30" s="168"/>
      <c r="I30" s="163" t="s">
        <v>725</v>
      </c>
      <c r="J30" s="31" t="s">
        <v>14</v>
      </c>
    </row>
    <row r="31" spans="1:10" x14ac:dyDescent="0.25">
      <c r="A31" s="155"/>
      <c r="B31" s="155"/>
      <c r="C31" s="11"/>
      <c r="D31" s="15" t="s">
        <v>563</v>
      </c>
      <c r="E31" s="13">
        <v>45468</v>
      </c>
      <c r="F31" s="162">
        <v>49737</v>
      </c>
      <c r="G31" s="30" t="s">
        <v>813</v>
      </c>
      <c r="H31" s="163"/>
      <c r="I31" s="31" t="s">
        <v>47</v>
      </c>
      <c r="J31" s="31" t="s">
        <v>14</v>
      </c>
    </row>
    <row r="32" spans="1:10" x14ac:dyDescent="0.25">
      <c r="A32" s="155"/>
      <c r="B32" s="155"/>
      <c r="C32" s="11"/>
      <c r="D32" s="23"/>
      <c r="E32" s="13"/>
      <c r="F32" s="165"/>
      <c r="G32" s="168"/>
      <c r="H32" s="168"/>
      <c r="I32" s="168"/>
      <c r="J32" s="173"/>
    </row>
    <row r="33" spans="1:10" ht="15.75" x14ac:dyDescent="0.25">
      <c r="A33" s="155"/>
      <c r="B33" s="155"/>
      <c r="C33" s="6" t="s">
        <v>1</v>
      </c>
      <c r="D33" s="6" t="s">
        <v>2</v>
      </c>
      <c r="E33" s="6" t="s">
        <v>3</v>
      </c>
      <c r="F33" s="6" t="s">
        <v>4</v>
      </c>
      <c r="G33" s="6" t="s">
        <v>6</v>
      </c>
      <c r="H33" s="175" t="s">
        <v>5</v>
      </c>
      <c r="I33" s="6" t="s">
        <v>40</v>
      </c>
      <c r="J33" s="175" t="s">
        <v>8</v>
      </c>
    </row>
    <row r="34" spans="1:10" ht="15.75" x14ac:dyDescent="0.25">
      <c r="A34" s="155"/>
      <c r="B34" s="155"/>
      <c r="C34" s="7" t="s">
        <v>362</v>
      </c>
      <c r="D34" s="8"/>
      <c r="E34" s="8"/>
      <c r="F34" s="9">
        <f>SUM(F35:F56)</f>
        <v>761304.41</v>
      </c>
      <c r="G34" s="10"/>
      <c r="H34" s="10"/>
      <c r="I34" s="10"/>
      <c r="J34" s="10"/>
    </row>
    <row r="35" spans="1:10" x14ac:dyDescent="0.25">
      <c r="A35" s="155"/>
      <c r="B35" s="155"/>
      <c r="C35" s="114"/>
      <c r="D35" s="15" t="s">
        <v>763</v>
      </c>
      <c r="E35" s="13" t="s">
        <v>564</v>
      </c>
      <c r="F35" s="162">
        <v>37561.160000000003</v>
      </c>
      <c r="G35" s="163" t="s">
        <v>565</v>
      </c>
      <c r="H35" s="163" t="s">
        <v>566</v>
      </c>
      <c r="I35" s="163" t="s">
        <v>184</v>
      </c>
      <c r="J35" s="29" t="s">
        <v>14</v>
      </c>
    </row>
    <row r="36" spans="1:10" x14ac:dyDescent="0.25">
      <c r="A36" s="155"/>
      <c r="B36" s="155"/>
      <c r="C36" s="155"/>
      <c r="D36" s="15" t="s">
        <v>412</v>
      </c>
      <c r="E36" s="13">
        <v>45448</v>
      </c>
      <c r="F36" s="162">
        <v>29981.7</v>
      </c>
      <c r="G36" s="163" t="s">
        <v>414</v>
      </c>
      <c r="H36" s="163" t="s">
        <v>413</v>
      </c>
      <c r="I36" s="163" t="s">
        <v>184</v>
      </c>
      <c r="J36" s="210" t="s">
        <v>14</v>
      </c>
    </row>
    <row r="37" spans="1:10" x14ac:dyDescent="0.25">
      <c r="A37" s="155"/>
      <c r="B37" s="155"/>
      <c r="C37" s="155"/>
      <c r="D37" s="15" t="s">
        <v>764</v>
      </c>
      <c r="E37" s="13">
        <v>45448</v>
      </c>
      <c r="F37" s="162">
        <v>28000</v>
      </c>
      <c r="G37" s="163" t="s">
        <v>567</v>
      </c>
      <c r="H37" s="163" t="s">
        <v>568</v>
      </c>
      <c r="I37" s="163" t="s">
        <v>184</v>
      </c>
      <c r="J37" s="210" t="s">
        <v>14</v>
      </c>
    </row>
    <row r="38" spans="1:10" x14ac:dyDescent="0.25">
      <c r="A38" s="155"/>
      <c r="B38" s="155"/>
      <c r="C38" s="155"/>
      <c r="D38" s="15" t="s">
        <v>765</v>
      </c>
      <c r="E38" s="13">
        <v>45448</v>
      </c>
      <c r="F38" s="162">
        <v>18654.41</v>
      </c>
      <c r="G38" s="163" t="s">
        <v>569</v>
      </c>
      <c r="H38" s="163" t="s">
        <v>570</v>
      </c>
      <c r="I38" s="163" t="s">
        <v>184</v>
      </c>
      <c r="J38" s="210" t="s">
        <v>14</v>
      </c>
    </row>
    <row r="39" spans="1:10" x14ac:dyDescent="0.25">
      <c r="A39" s="155"/>
      <c r="B39" s="155"/>
      <c r="C39" s="155"/>
      <c r="D39" s="15" t="s">
        <v>766</v>
      </c>
      <c r="E39" s="13">
        <v>45448</v>
      </c>
      <c r="F39" s="162">
        <v>78527.210000000006</v>
      </c>
      <c r="G39" s="163" t="s">
        <v>571</v>
      </c>
      <c r="H39" s="163" t="s">
        <v>572</v>
      </c>
      <c r="I39" s="163" t="s">
        <v>184</v>
      </c>
      <c r="J39" s="31" t="s">
        <v>14</v>
      </c>
    </row>
    <row r="40" spans="1:10" x14ac:dyDescent="0.25">
      <c r="A40" s="155"/>
      <c r="B40" s="155"/>
      <c r="C40" s="155"/>
      <c r="D40" s="15" t="s">
        <v>767</v>
      </c>
      <c r="E40" s="13">
        <v>45448</v>
      </c>
      <c r="F40" s="162">
        <v>24521.14</v>
      </c>
      <c r="G40" s="163" t="s">
        <v>573</v>
      </c>
      <c r="H40" s="163" t="s">
        <v>574</v>
      </c>
      <c r="I40" s="163" t="s">
        <v>184</v>
      </c>
      <c r="J40" s="31" t="s">
        <v>14</v>
      </c>
    </row>
    <row r="41" spans="1:10" x14ac:dyDescent="0.25">
      <c r="A41" s="155"/>
      <c r="B41" s="155"/>
      <c r="C41" s="155"/>
      <c r="D41" s="15" t="s">
        <v>768</v>
      </c>
      <c r="E41" s="13">
        <v>45448</v>
      </c>
      <c r="F41" s="162">
        <v>35339.97</v>
      </c>
      <c r="G41" s="163" t="s">
        <v>575</v>
      </c>
      <c r="H41" s="163" t="s">
        <v>576</v>
      </c>
      <c r="I41" s="163" t="s">
        <v>184</v>
      </c>
      <c r="J41" s="210" t="s">
        <v>14</v>
      </c>
    </row>
    <row r="42" spans="1:10" x14ac:dyDescent="0.25">
      <c r="A42" s="155"/>
      <c r="B42" s="155"/>
      <c r="C42" s="155"/>
      <c r="D42" s="15" t="s">
        <v>769</v>
      </c>
      <c r="E42" s="13">
        <v>45448</v>
      </c>
      <c r="F42" s="162">
        <v>16800</v>
      </c>
      <c r="G42" s="163" t="s">
        <v>577</v>
      </c>
      <c r="H42" s="163" t="s">
        <v>578</v>
      </c>
      <c r="I42" s="163" t="s">
        <v>184</v>
      </c>
      <c r="J42" s="210" t="s">
        <v>14</v>
      </c>
    </row>
    <row r="43" spans="1:10" x14ac:dyDescent="0.25">
      <c r="A43" s="155"/>
      <c r="B43" s="155"/>
      <c r="C43" s="155"/>
      <c r="D43" s="15" t="s">
        <v>770</v>
      </c>
      <c r="E43" s="13">
        <v>45469</v>
      </c>
      <c r="F43" s="162">
        <v>6283.27</v>
      </c>
      <c r="G43" s="163" t="s">
        <v>579</v>
      </c>
      <c r="H43" s="163" t="s">
        <v>580</v>
      </c>
      <c r="I43" s="163" t="s">
        <v>184</v>
      </c>
      <c r="J43" s="210" t="s">
        <v>14</v>
      </c>
    </row>
    <row r="44" spans="1:10" x14ac:dyDescent="0.25">
      <c r="A44" s="155"/>
      <c r="B44" s="155"/>
      <c r="C44" s="155"/>
      <c r="D44" s="15" t="s">
        <v>771</v>
      </c>
      <c r="E44" s="13">
        <v>45469</v>
      </c>
      <c r="F44" s="162">
        <v>6298.52</v>
      </c>
      <c r="G44" s="163" t="s">
        <v>87</v>
      </c>
      <c r="H44" s="163" t="s">
        <v>86</v>
      </c>
      <c r="I44" s="163" t="s">
        <v>184</v>
      </c>
      <c r="J44" s="31" t="s">
        <v>14</v>
      </c>
    </row>
    <row r="45" spans="1:10" x14ac:dyDescent="0.25">
      <c r="A45" s="155"/>
      <c r="B45" s="155"/>
      <c r="C45" s="155"/>
      <c r="D45" s="15" t="s">
        <v>772</v>
      </c>
      <c r="E45" s="13">
        <v>45469</v>
      </c>
      <c r="F45" s="162">
        <v>56359.3</v>
      </c>
      <c r="G45" s="163" t="s">
        <v>581</v>
      </c>
      <c r="H45" s="163" t="s">
        <v>582</v>
      </c>
      <c r="I45" s="163" t="s">
        <v>184</v>
      </c>
      <c r="J45" s="31" t="s">
        <v>14</v>
      </c>
    </row>
    <row r="46" spans="1:10" x14ac:dyDescent="0.25">
      <c r="A46" s="155"/>
      <c r="B46" s="155"/>
      <c r="C46" s="155"/>
      <c r="D46" s="15" t="s">
        <v>763</v>
      </c>
      <c r="E46" s="13">
        <v>45469</v>
      </c>
      <c r="F46" s="162">
        <v>66362.48</v>
      </c>
      <c r="G46" s="163" t="s">
        <v>565</v>
      </c>
      <c r="H46" s="163" t="s">
        <v>566</v>
      </c>
      <c r="I46" s="163" t="s">
        <v>184</v>
      </c>
      <c r="J46" s="210" t="s">
        <v>14</v>
      </c>
    </row>
    <row r="47" spans="1:10" x14ac:dyDescent="0.25">
      <c r="A47" s="155"/>
      <c r="B47" s="155"/>
      <c r="C47" s="155"/>
      <c r="D47" s="15" t="s">
        <v>415</v>
      </c>
      <c r="E47" s="13">
        <v>45469</v>
      </c>
      <c r="F47" s="162">
        <v>6464</v>
      </c>
      <c r="G47" s="163" t="s">
        <v>417</v>
      </c>
      <c r="H47" s="163" t="s">
        <v>416</v>
      </c>
      <c r="I47" s="163" t="s">
        <v>184</v>
      </c>
      <c r="J47" s="210" t="s">
        <v>14</v>
      </c>
    </row>
    <row r="48" spans="1:10" x14ac:dyDescent="0.25">
      <c r="A48" s="155"/>
      <c r="B48" s="155"/>
      <c r="C48" s="155"/>
      <c r="D48" s="15" t="s">
        <v>773</v>
      </c>
      <c r="E48" s="13">
        <v>45469</v>
      </c>
      <c r="F48" s="162">
        <v>54308.66</v>
      </c>
      <c r="G48" s="163" t="s">
        <v>420</v>
      </c>
      <c r="H48" s="163" t="s">
        <v>419</v>
      </c>
      <c r="I48" s="163" t="s">
        <v>184</v>
      </c>
      <c r="J48" s="210" t="s">
        <v>14</v>
      </c>
    </row>
    <row r="49" spans="1:10" x14ac:dyDescent="0.25">
      <c r="A49" s="155"/>
      <c r="B49" s="155"/>
      <c r="C49" s="155"/>
      <c r="D49" s="15" t="s">
        <v>774</v>
      </c>
      <c r="E49" s="13">
        <v>45469</v>
      </c>
      <c r="F49" s="162">
        <v>89961.67</v>
      </c>
      <c r="G49" s="163" t="s">
        <v>583</v>
      </c>
      <c r="H49" s="163" t="s">
        <v>584</v>
      </c>
      <c r="I49" s="163" t="s">
        <v>184</v>
      </c>
      <c r="J49" s="31" t="s">
        <v>14</v>
      </c>
    </row>
    <row r="50" spans="1:10" x14ac:dyDescent="0.25">
      <c r="A50" s="155"/>
      <c r="B50" s="155"/>
      <c r="C50" s="155"/>
      <c r="D50" s="15" t="s">
        <v>775</v>
      </c>
      <c r="E50" s="13">
        <v>45469</v>
      </c>
      <c r="F50" s="162">
        <v>33313.15</v>
      </c>
      <c r="G50" s="163" t="s">
        <v>585</v>
      </c>
      <c r="H50" s="163" t="s">
        <v>586</v>
      </c>
      <c r="I50" s="163" t="s">
        <v>184</v>
      </c>
      <c r="J50" s="31" t="s">
        <v>14</v>
      </c>
    </row>
    <row r="51" spans="1:10" x14ac:dyDescent="0.25">
      <c r="A51" s="155"/>
      <c r="B51" s="155"/>
      <c r="C51" s="155"/>
      <c r="D51" s="15" t="s">
        <v>776</v>
      </c>
      <c r="E51" s="13">
        <v>45469</v>
      </c>
      <c r="F51" s="162">
        <v>31491.66</v>
      </c>
      <c r="G51" s="163" t="s">
        <v>587</v>
      </c>
      <c r="H51" s="163" t="s">
        <v>588</v>
      </c>
      <c r="I51" s="163" t="s">
        <v>184</v>
      </c>
      <c r="J51" s="210" t="s">
        <v>14</v>
      </c>
    </row>
    <row r="52" spans="1:10" x14ac:dyDescent="0.25">
      <c r="A52" s="155"/>
      <c r="B52" s="155"/>
      <c r="C52" s="155"/>
      <c r="D52" s="15" t="s">
        <v>777</v>
      </c>
      <c r="E52" s="13">
        <v>45469</v>
      </c>
      <c r="F52" s="162">
        <v>29178.06</v>
      </c>
      <c r="G52" s="163" t="s">
        <v>589</v>
      </c>
      <c r="H52" s="163" t="s">
        <v>590</v>
      </c>
      <c r="I52" s="163" t="s">
        <v>184</v>
      </c>
      <c r="J52" s="210" t="s">
        <v>14</v>
      </c>
    </row>
    <row r="53" spans="1:10" x14ac:dyDescent="0.25">
      <c r="A53" s="155"/>
      <c r="B53" s="155"/>
      <c r="C53" s="155"/>
      <c r="D53" s="15" t="s">
        <v>778</v>
      </c>
      <c r="E53" s="13">
        <v>45469</v>
      </c>
      <c r="F53" s="162">
        <v>9834.82</v>
      </c>
      <c r="G53" s="163" t="s">
        <v>93</v>
      </c>
      <c r="H53" s="163" t="s">
        <v>92</v>
      </c>
      <c r="I53" s="163" t="s">
        <v>184</v>
      </c>
      <c r="J53" s="210" t="s">
        <v>14</v>
      </c>
    </row>
    <row r="54" spans="1:10" x14ac:dyDescent="0.25">
      <c r="A54" s="155"/>
      <c r="B54" s="155"/>
      <c r="C54" s="155"/>
      <c r="D54" s="15" t="s">
        <v>779</v>
      </c>
      <c r="E54" s="13">
        <v>45469</v>
      </c>
      <c r="F54" s="162">
        <v>39271.14</v>
      </c>
      <c r="G54" s="163" t="s">
        <v>591</v>
      </c>
      <c r="H54" s="163" t="s">
        <v>592</v>
      </c>
      <c r="I54" s="163" t="s">
        <v>184</v>
      </c>
      <c r="J54" s="31" t="s">
        <v>14</v>
      </c>
    </row>
    <row r="55" spans="1:10" x14ac:dyDescent="0.25">
      <c r="A55" s="155"/>
      <c r="B55" s="155"/>
      <c r="C55" s="155"/>
      <c r="D55" s="15" t="s">
        <v>780</v>
      </c>
      <c r="E55" s="13">
        <v>45469</v>
      </c>
      <c r="F55" s="162">
        <v>44351.99</v>
      </c>
      <c r="G55" s="163" t="s">
        <v>593</v>
      </c>
      <c r="H55" s="163" t="s">
        <v>594</v>
      </c>
      <c r="I55" s="163" t="s">
        <v>184</v>
      </c>
      <c r="J55" s="31" t="s">
        <v>14</v>
      </c>
    </row>
    <row r="56" spans="1:10" x14ac:dyDescent="0.25">
      <c r="A56" s="155"/>
      <c r="B56" s="155"/>
      <c r="C56" s="155"/>
      <c r="D56" s="15" t="s">
        <v>781</v>
      </c>
      <c r="E56" s="13">
        <v>45469</v>
      </c>
      <c r="F56" s="162">
        <v>18440.099999999999</v>
      </c>
      <c r="G56" s="163" t="s">
        <v>322</v>
      </c>
      <c r="H56" s="163" t="s">
        <v>321</v>
      </c>
      <c r="I56" s="163" t="s">
        <v>184</v>
      </c>
      <c r="J56" s="210" t="s">
        <v>14</v>
      </c>
    </row>
    <row r="57" spans="1:10" x14ac:dyDescent="0.25">
      <c r="A57" s="155"/>
      <c r="B57" s="155"/>
      <c r="C57" s="155"/>
      <c r="D57" s="155"/>
      <c r="E57" s="155"/>
      <c r="F57" s="155"/>
      <c r="G57" s="155"/>
      <c r="H57" s="155"/>
      <c r="I57" s="211"/>
      <c r="J57" s="212"/>
    </row>
    <row r="58" spans="1:10" x14ac:dyDescent="0.25">
      <c r="A58" s="155"/>
      <c r="B58" s="155"/>
      <c r="C58" s="155"/>
      <c r="D58" s="155"/>
      <c r="E58" s="155"/>
      <c r="F58" s="155"/>
      <c r="G58" s="155"/>
      <c r="H58" s="155"/>
      <c r="I58" s="155"/>
      <c r="J58" s="155"/>
    </row>
  </sheetData>
  <pageMargins left="0.70866141732283472" right="0.70866141732283472" top="0.74803149606299213" bottom="0.74803149606299213" header="0.31496062992125984" footer="0.31496062992125984"/>
  <pageSetup paperSize="9" scale="3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029B3-614B-45C9-AF35-59DA9AC382CC}">
  <sheetPr>
    <pageSetUpPr fitToPage="1"/>
  </sheetPr>
  <dimension ref="B1:I75"/>
  <sheetViews>
    <sheetView topLeftCell="A44" workbookViewId="0">
      <selection activeCell="L23" sqref="L23"/>
    </sheetView>
  </sheetViews>
  <sheetFormatPr defaultRowHeight="15" x14ac:dyDescent="0.25"/>
  <cols>
    <col min="2" max="2" width="18.7109375" bestFit="1" customWidth="1"/>
    <col min="3" max="3" width="48.85546875" bestFit="1" customWidth="1"/>
    <col min="4" max="4" width="17" bestFit="1" customWidth="1"/>
    <col min="5" max="5" width="17.5703125" bestFit="1" customWidth="1"/>
    <col min="6" max="6" width="14.140625" bestFit="1" customWidth="1"/>
    <col min="7" max="7" width="20.140625" bestFit="1" customWidth="1"/>
    <col min="8" max="8" width="24.140625" bestFit="1" customWidth="1"/>
    <col min="9" max="9" width="37.7109375" bestFit="1" customWidth="1"/>
  </cols>
  <sheetData>
    <row r="1" spans="2:9" ht="57" x14ac:dyDescent="0.25">
      <c r="B1" s="271"/>
      <c r="C1" s="271"/>
      <c r="D1" s="155"/>
      <c r="F1" s="155"/>
      <c r="G1" s="155"/>
      <c r="H1" s="155"/>
      <c r="I1" s="156" t="s">
        <v>596</v>
      </c>
    </row>
    <row r="2" spans="2:9" ht="15.75" x14ac:dyDescent="0.25">
      <c r="B2" s="6"/>
      <c r="C2" s="6" t="s">
        <v>2</v>
      </c>
      <c r="D2" s="6" t="s">
        <v>3</v>
      </c>
      <c r="E2" s="6" t="s">
        <v>4</v>
      </c>
      <c r="F2" s="157" t="s">
        <v>457</v>
      </c>
      <c r="G2" s="157" t="s">
        <v>5</v>
      </c>
      <c r="H2" s="6" t="s">
        <v>40</v>
      </c>
      <c r="I2" s="6" t="s">
        <v>8</v>
      </c>
    </row>
    <row r="3" spans="2:9" ht="15.75" x14ac:dyDescent="0.25">
      <c r="B3" s="7" t="s">
        <v>135</v>
      </c>
      <c r="C3" s="100"/>
      <c r="D3" s="100"/>
      <c r="E3" s="158">
        <f>SUM(E4:E5)</f>
        <v>12755</v>
      </c>
      <c r="F3" s="159"/>
      <c r="G3" s="159"/>
      <c r="H3" s="160"/>
      <c r="I3" s="161"/>
    </row>
    <row r="4" spans="2:9" x14ac:dyDescent="0.25">
      <c r="B4" s="11"/>
      <c r="C4" s="12" t="s">
        <v>597</v>
      </c>
      <c r="D4" s="13">
        <v>45495</v>
      </c>
      <c r="E4" s="165">
        <v>12755</v>
      </c>
      <c r="F4" s="176" t="s">
        <v>598</v>
      </c>
      <c r="G4" s="177"/>
      <c r="H4" s="27" t="s">
        <v>137</v>
      </c>
      <c r="I4" s="14" t="s">
        <v>14</v>
      </c>
    </row>
    <row r="5" spans="2:9" x14ac:dyDescent="0.25">
      <c r="B5" s="155"/>
      <c r="C5" s="15"/>
      <c r="D5" s="20"/>
      <c r="E5" s="172"/>
      <c r="F5" s="169"/>
      <c r="G5" s="170"/>
      <c r="H5" s="178"/>
      <c r="I5" s="173"/>
    </row>
    <row r="6" spans="2:9" ht="15.75" x14ac:dyDescent="0.25">
      <c r="B6" s="6" t="s">
        <v>1</v>
      </c>
      <c r="C6" s="6" t="s">
        <v>2</v>
      </c>
      <c r="D6" s="6" t="s">
        <v>3</v>
      </c>
      <c r="E6" s="6" t="s">
        <v>4</v>
      </c>
      <c r="F6" s="157" t="s">
        <v>457</v>
      </c>
      <c r="G6" s="157" t="s">
        <v>5</v>
      </c>
      <c r="H6" s="6" t="s">
        <v>40</v>
      </c>
      <c r="I6" s="6" t="s">
        <v>8</v>
      </c>
    </row>
    <row r="7" spans="2:9" ht="15.75" x14ac:dyDescent="0.25">
      <c r="B7" s="17" t="s">
        <v>148</v>
      </c>
      <c r="C7" s="8"/>
      <c r="D7" s="8"/>
      <c r="E7" s="158">
        <f>SUM(E8:E11)</f>
        <v>93180.739999999991</v>
      </c>
      <c r="F7" s="159"/>
      <c r="G7" s="159"/>
      <c r="H7" s="160"/>
      <c r="I7" s="179"/>
    </row>
    <row r="8" spans="2:9" x14ac:dyDescent="0.25">
      <c r="B8" s="11"/>
      <c r="C8" s="12" t="s">
        <v>599</v>
      </c>
      <c r="D8" s="13">
        <v>45503</v>
      </c>
      <c r="E8" s="165">
        <v>52935.38</v>
      </c>
      <c r="F8" s="176" t="s">
        <v>600</v>
      </c>
      <c r="G8" s="177"/>
      <c r="H8" s="180" t="s">
        <v>137</v>
      </c>
      <c r="I8" s="27" t="s">
        <v>14</v>
      </c>
    </row>
    <row r="9" spans="2:9" x14ac:dyDescent="0.25">
      <c r="B9" s="11"/>
      <c r="C9" s="12" t="s">
        <v>601</v>
      </c>
      <c r="D9" s="13">
        <v>45503</v>
      </c>
      <c r="E9" s="165">
        <v>24853.86</v>
      </c>
      <c r="F9" s="176" t="s">
        <v>602</v>
      </c>
      <c r="G9" s="170"/>
      <c r="H9" s="180" t="s">
        <v>137</v>
      </c>
      <c r="I9" s="27" t="s">
        <v>14</v>
      </c>
    </row>
    <row r="10" spans="2:9" x14ac:dyDescent="0.25">
      <c r="B10" s="11"/>
      <c r="C10" s="12" t="s">
        <v>603</v>
      </c>
      <c r="D10" s="13">
        <v>45503</v>
      </c>
      <c r="E10" s="165">
        <v>15391.5</v>
      </c>
      <c r="F10" s="176">
        <v>97046940785</v>
      </c>
      <c r="G10" s="173"/>
      <c r="H10" s="180" t="s">
        <v>137</v>
      </c>
      <c r="I10" s="27" t="s">
        <v>14</v>
      </c>
    </row>
    <row r="11" spans="2:9" x14ac:dyDescent="0.25">
      <c r="B11" s="155"/>
      <c r="C11" s="15"/>
      <c r="D11" s="20"/>
      <c r="E11" s="172"/>
      <c r="F11" s="169"/>
      <c r="G11" s="170"/>
      <c r="H11" s="181"/>
      <c r="I11" s="181"/>
    </row>
    <row r="12" spans="2:9" ht="15.75" x14ac:dyDescent="0.25">
      <c r="B12" s="6" t="s">
        <v>1</v>
      </c>
      <c r="C12" s="6" t="s">
        <v>2</v>
      </c>
      <c r="D12" s="6" t="s">
        <v>3</v>
      </c>
      <c r="E12" s="6" t="s">
        <v>4</v>
      </c>
      <c r="F12" s="157" t="s">
        <v>457</v>
      </c>
      <c r="G12" s="157" t="s">
        <v>5</v>
      </c>
      <c r="H12" s="6" t="s">
        <v>458</v>
      </c>
      <c r="I12" s="6" t="s">
        <v>8</v>
      </c>
    </row>
    <row r="13" spans="2:9" ht="63" x14ac:dyDescent="0.25">
      <c r="B13" s="17" t="s">
        <v>551</v>
      </c>
      <c r="C13" s="8"/>
      <c r="D13" s="8"/>
      <c r="E13" s="158">
        <f>SUM(E14:E23)</f>
        <v>92525.66</v>
      </c>
      <c r="F13" s="159"/>
      <c r="G13" s="159"/>
      <c r="H13" s="160"/>
      <c r="I13" s="161"/>
    </row>
    <row r="14" spans="2:9" x14ac:dyDescent="0.25">
      <c r="B14" s="11"/>
      <c r="C14" s="15" t="s">
        <v>604</v>
      </c>
      <c r="D14" s="13">
        <v>45476</v>
      </c>
      <c r="E14" s="165">
        <v>9585.75</v>
      </c>
      <c r="F14" s="166" t="s">
        <v>605</v>
      </c>
      <c r="G14" s="166" t="s">
        <v>606</v>
      </c>
      <c r="H14" s="166" t="s">
        <v>20</v>
      </c>
      <c r="I14" s="14" t="s">
        <v>14</v>
      </c>
    </row>
    <row r="15" spans="2:9" x14ac:dyDescent="0.25">
      <c r="B15" s="11"/>
      <c r="C15" s="18" t="s">
        <v>607</v>
      </c>
      <c r="D15" s="13">
        <v>45477</v>
      </c>
      <c r="E15" s="165">
        <v>10000</v>
      </c>
      <c r="F15" s="166" t="s">
        <v>608</v>
      </c>
      <c r="G15" s="166" t="s">
        <v>609</v>
      </c>
      <c r="H15" s="166" t="s">
        <v>20</v>
      </c>
      <c r="I15" s="14" t="s">
        <v>14</v>
      </c>
    </row>
    <row r="16" spans="2:9" x14ac:dyDescent="0.25">
      <c r="B16" s="11"/>
      <c r="C16" s="18" t="s">
        <v>610</v>
      </c>
      <c r="D16" s="13">
        <v>45495</v>
      </c>
      <c r="E16" s="172">
        <v>10000</v>
      </c>
      <c r="F16" s="166" t="s">
        <v>611</v>
      </c>
      <c r="G16" s="166" t="s">
        <v>612</v>
      </c>
      <c r="H16" s="166" t="s">
        <v>20</v>
      </c>
      <c r="I16" s="14" t="s">
        <v>14</v>
      </c>
    </row>
    <row r="17" spans="2:9" x14ac:dyDescent="0.25">
      <c r="B17" s="11"/>
      <c r="C17" s="18" t="s">
        <v>613</v>
      </c>
      <c r="D17" s="20">
        <v>45495</v>
      </c>
      <c r="E17" s="172">
        <v>8591.02</v>
      </c>
      <c r="F17" s="166" t="s">
        <v>614</v>
      </c>
      <c r="G17" s="166" t="s">
        <v>615</v>
      </c>
      <c r="H17" s="166" t="s">
        <v>20</v>
      </c>
      <c r="I17" s="14" t="s">
        <v>14</v>
      </c>
    </row>
    <row r="18" spans="2:9" x14ac:dyDescent="0.25">
      <c r="B18" s="11"/>
      <c r="C18" s="18" t="s">
        <v>616</v>
      </c>
      <c r="D18" s="20">
        <v>45495</v>
      </c>
      <c r="E18" s="172">
        <v>7977.5</v>
      </c>
      <c r="F18" s="166" t="s">
        <v>617</v>
      </c>
      <c r="G18" s="166" t="s">
        <v>618</v>
      </c>
      <c r="H18" s="166" t="s">
        <v>20</v>
      </c>
      <c r="I18" s="14" t="s">
        <v>14</v>
      </c>
    </row>
    <row r="19" spans="2:9" x14ac:dyDescent="0.25">
      <c r="B19" s="11"/>
      <c r="C19" s="15" t="s">
        <v>619</v>
      </c>
      <c r="D19" s="13">
        <v>45503</v>
      </c>
      <c r="E19" s="165">
        <v>10000</v>
      </c>
      <c r="F19" s="166" t="s">
        <v>620</v>
      </c>
      <c r="G19" s="166" t="s">
        <v>621</v>
      </c>
      <c r="H19" s="166" t="s">
        <v>20</v>
      </c>
      <c r="I19" s="14" t="s">
        <v>14</v>
      </c>
    </row>
    <row r="20" spans="2:9" x14ac:dyDescent="0.25">
      <c r="B20" s="11"/>
      <c r="C20" s="15" t="s">
        <v>622</v>
      </c>
      <c r="D20" s="13">
        <v>45503</v>
      </c>
      <c r="E20" s="165">
        <v>6722.95</v>
      </c>
      <c r="F20" s="166" t="s">
        <v>623</v>
      </c>
      <c r="G20" s="166" t="s">
        <v>624</v>
      </c>
      <c r="H20" s="166" t="s">
        <v>20</v>
      </c>
      <c r="I20" s="14" t="s">
        <v>14</v>
      </c>
    </row>
    <row r="21" spans="2:9" x14ac:dyDescent="0.25">
      <c r="B21" s="11"/>
      <c r="C21" s="15" t="s">
        <v>625</v>
      </c>
      <c r="D21" s="13">
        <v>45504</v>
      </c>
      <c r="E21" s="165">
        <v>9648.44</v>
      </c>
      <c r="F21" s="166" t="s">
        <v>626</v>
      </c>
      <c r="G21" s="166" t="s">
        <v>627</v>
      </c>
      <c r="H21" s="166" t="s">
        <v>20</v>
      </c>
      <c r="I21" s="14" t="s">
        <v>14</v>
      </c>
    </row>
    <row r="22" spans="2:9" x14ac:dyDescent="0.25">
      <c r="B22" s="11"/>
      <c r="C22" s="15" t="s">
        <v>628</v>
      </c>
      <c r="D22" s="13">
        <v>45504</v>
      </c>
      <c r="E22" s="165">
        <v>10000</v>
      </c>
      <c r="F22" s="166" t="s">
        <v>629</v>
      </c>
      <c r="G22" s="166" t="s">
        <v>630</v>
      </c>
      <c r="H22" s="166" t="s">
        <v>20</v>
      </c>
      <c r="I22" s="14" t="s">
        <v>14</v>
      </c>
    </row>
    <row r="23" spans="2:9" x14ac:dyDescent="0.25">
      <c r="B23" s="11"/>
      <c r="C23" s="15" t="s">
        <v>631</v>
      </c>
      <c r="D23" s="13">
        <v>45504</v>
      </c>
      <c r="E23" s="165">
        <v>10000</v>
      </c>
      <c r="F23" s="166" t="s">
        <v>632</v>
      </c>
      <c r="G23" s="166" t="s">
        <v>633</v>
      </c>
      <c r="H23" s="166" t="s">
        <v>20</v>
      </c>
      <c r="I23" s="14" t="s">
        <v>14</v>
      </c>
    </row>
    <row r="24" spans="2:9" x14ac:dyDescent="0.25">
      <c r="B24" s="11"/>
      <c r="C24" s="18"/>
      <c r="D24" s="20"/>
      <c r="E24" s="172"/>
      <c r="F24" s="168"/>
      <c r="G24" s="168"/>
      <c r="H24" s="168"/>
      <c r="I24" s="173"/>
    </row>
    <row r="25" spans="2:9" ht="15.75" x14ac:dyDescent="0.25">
      <c r="B25" s="6" t="s">
        <v>1</v>
      </c>
      <c r="C25" s="6" t="s">
        <v>2</v>
      </c>
      <c r="D25" s="6" t="s">
        <v>3</v>
      </c>
      <c r="E25" s="6" t="s">
        <v>4</v>
      </c>
      <c r="F25" s="157" t="s">
        <v>457</v>
      </c>
      <c r="G25" s="157" t="s">
        <v>5</v>
      </c>
      <c r="H25" s="6" t="s">
        <v>40</v>
      </c>
      <c r="I25" s="6" t="s">
        <v>8</v>
      </c>
    </row>
    <row r="26" spans="2:9" ht="15.75" x14ac:dyDescent="0.25">
      <c r="B26" s="17" t="s">
        <v>41</v>
      </c>
      <c r="C26" s="8"/>
      <c r="D26" s="8"/>
      <c r="E26" s="158">
        <f>SUM(E27:E34)</f>
        <v>241798.14999999997</v>
      </c>
      <c r="F26" s="159"/>
      <c r="G26" s="159"/>
      <c r="H26" s="160"/>
      <c r="I26" s="161"/>
    </row>
    <row r="27" spans="2:9" x14ac:dyDescent="0.25">
      <c r="B27" s="11"/>
      <c r="C27" s="15" t="s">
        <v>634</v>
      </c>
      <c r="D27" s="24">
        <v>45476</v>
      </c>
      <c r="E27" s="165">
        <v>36970.019999999997</v>
      </c>
      <c r="F27" s="166" t="s">
        <v>286</v>
      </c>
      <c r="G27" s="168"/>
      <c r="H27" s="166" t="s">
        <v>43</v>
      </c>
      <c r="I27" s="14" t="s">
        <v>14</v>
      </c>
    </row>
    <row r="28" spans="2:9" x14ac:dyDescent="0.25">
      <c r="B28" s="11"/>
      <c r="C28" s="18" t="s">
        <v>635</v>
      </c>
      <c r="D28" s="24">
        <v>45488</v>
      </c>
      <c r="E28" s="165">
        <v>3097.65</v>
      </c>
      <c r="F28" s="166" t="s">
        <v>795</v>
      </c>
      <c r="G28" s="169"/>
      <c r="H28" s="166" t="s">
        <v>800</v>
      </c>
      <c r="I28" s="14" t="s">
        <v>801</v>
      </c>
    </row>
    <row r="29" spans="2:9" x14ac:dyDescent="0.25">
      <c r="B29" s="11"/>
      <c r="C29" s="18" t="s">
        <v>636</v>
      </c>
      <c r="D29" s="20">
        <v>45497</v>
      </c>
      <c r="E29" s="172">
        <v>13732.67</v>
      </c>
      <c r="F29" s="166" t="s">
        <v>796</v>
      </c>
      <c r="G29" s="168"/>
      <c r="H29" s="166" t="s">
        <v>800</v>
      </c>
      <c r="I29" s="14" t="s">
        <v>801</v>
      </c>
    </row>
    <row r="30" spans="2:9" x14ac:dyDescent="0.25">
      <c r="B30" s="11"/>
      <c r="C30" s="18" t="s">
        <v>637</v>
      </c>
      <c r="D30" s="20">
        <v>45497</v>
      </c>
      <c r="E30" s="172">
        <v>57272.24</v>
      </c>
      <c r="F30" s="166" t="s">
        <v>287</v>
      </c>
      <c r="G30" s="169"/>
      <c r="H30" s="166" t="s">
        <v>43</v>
      </c>
      <c r="I30" s="14" t="s">
        <v>14</v>
      </c>
    </row>
    <row r="31" spans="2:9" x14ac:dyDescent="0.25">
      <c r="B31" s="11"/>
      <c r="C31" s="18" t="s">
        <v>476</v>
      </c>
      <c r="D31" s="20">
        <v>45497</v>
      </c>
      <c r="E31" s="172">
        <v>76113.179999999993</v>
      </c>
      <c r="F31" s="166" t="s">
        <v>797</v>
      </c>
      <c r="G31" s="168"/>
      <c r="H31" s="166" t="s">
        <v>800</v>
      </c>
      <c r="I31" s="14" t="s">
        <v>801</v>
      </c>
    </row>
    <row r="32" spans="2:9" x14ac:dyDescent="0.25">
      <c r="B32" s="11"/>
      <c r="C32" s="12" t="s">
        <v>638</v>
      </c>
      <c r="D32" s="20">
        <v>45497</v>
      </c>
      <c r="E32" s="172">
        <v>37361.279999999999</v>
      </c>
      <c r="F32" s="166" t="s">
        <v>798</v>
      </c>
      <c r="G32" s="169"/>
      <c r="H32" s="166" t="s">
        <v>800</v>
      </c>
      <c r="I32" s="14" t="s">
        <v>801</v>
      </c>
    </row>
    <row r="33" spans="2:9" x14ac:dyDescent="0.25">
      <c r="B33" s="11"/>
      <c r="C33" s="15" t="s">
        <v>475</v>
      </c>
      <c r="D33" s="24">
        <v>45503</v>
      </c>
      <c r="E33" s="172">
        <v>17251.11</v>
      </c>
      <c r="F33" s="166" t="s">
        <v>799</v>
      </c>
      <c r="G33" s="168"/>
      <c r="H33" s="166" t="s">
        <v>800</v>
      </c>
      <c r="I33" s="14" t="s">
        <v>801</v>
      </c>
    </row>
    <row r="34" spans="2:9" x14ac:dyDescent="0.25">
      <c r="B34" s="11"/>
      <c r="C34" s="23"/>
      <c r="D34" s="24"/>
      <c r="E34" s="165"/>
      <c r="F34" s="169"/>
      <c r="G34" s="169"/>
      <c r="H34" s="168"/>
      <c r="I34" s="173"/>
    </row>
    <row r="35" spans="2:9" ht="15.75" x14ac:dyDescent="0.25">
      <c r="B35" s="6" t="s">
        <v>1</v>
      </c>
      <c r="C35" s="6" t="s">
        <v>2</v>
      </c>
      <c r="D35" s="6" t="s">
        <v>3</v>
      </c>
      <c r="E35" s="6" t="s">
        <v>4</v>
      </c>
      <c r="F35" s="157" t="s">
        <v>457</v>
      </c>
      <c r="G35" s="157" t="s">
        <v>5</v>
      </c>
      <c r="H35" s="6" t="s">
        <v>40</v>
      </c>
      <c r="I35" s="6" t="s">
        <v>8</v>
      </c>
    </row>
    <row r="36" spans="2:9" ht="15.75" x14ac:dyDescent="0.25">
      <c r="B36" s="7" t="s">
        <v>44</v>
      </c>
      <c r="C36" s="8"/>
      <c r="D36" s="8"/>
      <c r="E36" s="158">
        <f>SUM(E37:E45)</f>
        <v>665304.31000000006</v>
      </c>
      <c r="F36" s="159"/>
      <c r="G36" s="159"/>
      <c r="H36" s="160"/>
      <c r="I36" s="161"/>
    </row>
    <row r="37" spans="2:9" x14ac:dyDescent="0.25">
      <c r="B37" s="11"/>
      <c r="C37" s="23" t="s">
        <v>755</v>
      </c>
      <c r="D37" s="13">
        <v>45474</v>
      </c>
      <c r="E37" s="162">
        <v>157936.32000000001</v>
      </c>
      <c r="F37" s="30" t="s">
        <v>808</v>
      </c>
      <c r="G37" s="163">
        <v>80018670655</v>
      </c>
      <c r="H37" s="166" t="s">
        <v>47</v>
      </c>
      <c r="I37" s="14" t="s">
        <v>14</v>
      </c>
    </row>
    <row r="38" spans="2:9" x14ac:dyDescent="0.25">
      <c r="B38" s="11"/>
      <c r="C38" s="23" t="s">
        <v>756</v>
      </c>
      <c r="D38" s="13">
        <v>45474</v>
      </c>
      <c r="E38" s="162">
        <v>108005.36</v>
      </c>
      <c r="F38" s="30" t="s">
        <v>809</v>
      </c>
      <c r="G38" s="163"/>
      <c r="H38" s="166" t="s">
        <v>47</v>
      </c>
      <c r="I38" s="14" t="s">
        <v>14</v>
      </c>
    </row>
    <row r="39" spans="2:9" x14ac:dyDescent="0.25">
      <c r="B39" s="11"/>
      <c r="C39" s="15" t="s">
        <v>757</v>
      </c>
      <c r="D39" s="13">
        <v>45475</v>
      </c>
      <c r="E39" s="165">
        <v>59760.639999999999</v>
      </c>
      <c r="F39" s="30" t="s">
        <v>810</v>
      </c>
      <c r="G39" s="166" t="s">
        <v>811</v>
      </c>
      <c r="H39" s="166" t="s">
        <v>47</v>
      </c>
      <c r="I39" s="14" t="s">
        <v>14</v>
      </c>
    </row>
    <row r="40" spans="2:9" ht="25.5" x14ac:dyDescent="0.25">
      <c r="B40" s="11"/>
      <c r="C40" s="18" t="s">
        <v>758</v>
      </c>
      <c r="D40" s="13">
        <v>45475</v>
      </c>
      <c r="E40" s="165">
        <v>28908.080000000002</v>
      </c>
      <c r="F40" s="30" t="s">
        <v>812</v>
      </c>
      <c r="G40" s="163">
        <v>80006510806</v>
      </c>
      <c r="H40" s="166" t="s">
        <v>47</v>
      </c>
      <c r="I40" s="14" t="s">
        <v>14</v>
      </c>
    </row>
    <row r="41" spans="2:9" x14ac:dyDescent="0.25">
      <c r="B41" s="11"/>
      <c r="C41" s="18" t="s">
        <v>759</v>
      </c>
      <c r="D41" s="13">
        <v>45482</v>
      </c>
      <c r="E41" s="165">
        <v>125284.45</v>
      </c>
      <c r="F41" s="30" t="s">
        <v>804</v>
      </c>
      <c r="G41" s="166"/>
      <c r="H41" s="166" t="s">
        <v>47</v>
      </c>
      <c r="I41" s="14" t="s">
        <v>14</v>
      </c>
    </row>
    <row r="42" spans="2:9" x14ac:dyDescent="0.25">
      <c r="B42" s="11"/>
      <c r="C42" s="18" t="s">
        <v>760</v>
      </c>
      <c r="D42" s="13">
        <v>45482</v>
      </c>
      <c r="E42" s="165">
        <v>133691.23000000001</v>
      </c>
      <c r="F42" s="30" t="s">
        <v>400</v>
      </c>
      <c r="G42" s="163" t="s">
        <v>451</v>
      </c>
      <c r="H42" s="166" t="s">
        <v>47</v>
      </c>
      <c r="I42" s="14" t="s">
        <v>14</v>
      </c>
    </row>
    <row r="43" spans="2:9" x14ac:dyDescent="0.25">
      <c r="B43" s="11"/>
      <c r="C43" s="18" t="s">
        <v>761</v>
      </c>
      <c r="D43" s="13">
        <v>45495</v>
      </c>
      <c r="E43" s="165">
        <v>21623.5</v>
      </c>
      <c r="F43" s="30" t="s">
        <v>452</v>
      </c>
      <c r="G43" s="166"/>
      <c r="H43" s="166" t="s">
        <v>47</v>
      </c>
      <c r="I43" s="14" t="s">
        <v>14</v>
      </c>
    </row>
    <row r="44" spans="2:9" x14ac:dyDescent="0.25">
      <c r="B44" s="11"/>
      <c r="C44" s="18" t="s">
        <v>762</v>
      </c>
      <c r="D44" s="13">
        <v>45495</v>
      </c>
      <c r="E44" s="165">
        <v>30094.73</v>
      </c>
      <c r="F44" s="30" t="s">
        <v>400</v>
      </c>
      <c r="G44" s="166" t="s">
        <v>451</v>
      </c>
      <c r="H44" s="166" t="s">
        <v>47</v>
      </c>
      <c r="I44" s="14" t="s">
        <v>14</v>
      </c>
    </row>
    <row r="45" spans="2:9" x14ac:dyDescent="0.25">
      <c r="B45" s="155"/>
      <c r="C45" s="12"/>
      <c r="D45" s="13"/>
      <c r="E45" s="165"/>
      <c r="F45" s="169"/>
      <c r="G45" s="169"/>
      <c r="H45" s="168"/>
      <c r="I45" s="173"/>
    </row>
    <row r="46" spans="2:9" ht="15.75" x14ac:dyDescent="0.25">
      <c r="B46" s="6" t="s">
        <v>1</v>
      </c>
      <c r="C46" s="6" t="s">
        <v>2</v>
      </c>
      <c r="D46" s="6" t="s">
        <v>3</v>
      </c>
      <c r="E46" s="6" t="s">
        <v>4</v>
      </c>
      <c r="F46" s="157" t="s">
        <v>457</v>
      </c>
      <c r="G46" s="157" t="s">
        <v>5</v>
      </c>
      <c r="H46" s="6" t="s">
        <v>40</v>
      </c>
      <c r="I46" s="6" t="s">
        <v>8</v>
      </c>
    </row>
    <row r="47" spans="2:9" ht="15.75" x14ac:dyDescent="0.25">
      <c r="B47" s="17" t="s">
        <v>639</v>
      </c>
      <c r="C47" s="8"/>
      <c r="D47" s="8"/>
      <c r="E47" s="158">
        <f>SUM(E48:E55)</f>
        <v>97239.46</v>
      </c>
      <c r="F47" s="159"/>
      <c r="G47" s="159"/>
      <c r="H47" s="160"/>
      <c r="I47" s="161"/>
    </row>
    <row r="48" spans="2:9" x14ac:dyDescent="0.25">
      <c r="B48" s="114"/>
      <c r="C48" s="12" t="s">
        <v>640</v>
      </c>
      <c r="D48" s="13">
        <v>45475</v>
      </c>
      <c r="E48" s="165">
        <v>19218.689999999999</v>
      </c>
      <c r="F48" s="166" t="s">
        <v>641</v>
      </c>
      <c r="G48" s="166" t="s">
        <v>642</v>
      </c>
      <c r="H48" s="166" t="s">
        <v>643</v>
      </c>
      <c r="I48" s="167" t="s">
        <v>644</v>
      </c>
    </row>
    <row r="49" spans="2:9" x14ac:dyDescent="0.25">
      <c r="B49" s="114"/>
      <c r="C49" s="12" t="s">
        <v>645</v>
      </c>
      <c r="D49" s="13">
        <v>45475</v>
      </c>
      <c r="E49" s="165">
        <v>13829</v>
      </c>
      <c r="F49" s="163" t="s">
        <v>646</v>
      </c>
      <c r="G49" s="163" t="s">
        <v>647</v>
      </c>
      <c r="H49" s="163" t="s">
        <v>484</v>
      </c>
      <c r="I49" s="164" t="s">
        <v>14</v>
      </c>
    </row>
    <row r="50" spans="2:9" x14ac:dyDescent="0.25">
      <c r="B50" s="114"/>
      <c r="C50" s="12" t="s">
        <v>648</v>
      </c>
      <c r="D50" s="13">
        <v>45475</v>
      </c>
      <c r="E50" s="165">
        <v>10945.37</v>
      </c>
      <c r="F50" s="166" t="s">
        <v>649</v>
      </c>
      <c r="G50" s="166" t="s">
        <v>650</v>
      </c>
      <c r="H50" s="166" t="s">
        <v>643</v>
      </c>
      <c r="I50" s="167" t="s">
        <v>644</v>
      </c>
    </row>
    <row r="51" spans="2:9" x14ac:dyDescent="0.25">
      <c r="B51" s="114"/>
      <c r="C51" s="12" t="s">
        <v>651</v>
      </c>
      <c r="D51" s="13">
        <v>45475</v>
      </c>
      <c r="E51" s="165">
        <v>20000</v>
      </c>
      <c r="F51" s="163" t="s">
        <v>652</v>
      </c>
      <c r="G51" s="163" t="s">
        <v>653</v>
      </c>
      <c r="H51" s="166" t="s">
        <v>643</v>
      </c>
      <c r="I51" s="167" t="s">
        <v>644</v>
      </c>
    </row>
    <row r="52" spans="2:9" x14ac:dyDescent="0.25">
      <c r="B52" s="114"/>
      <c r="C52" s="12" t="s">
        <v>654</v>
      </c>
      <c r="D52" s="13">
        <v>45475</v>
      </c>
      <c r="E52" s="165">
        <v>1748.9</v>
      </c>
      <c r="F52" s="166" t="s">
        <v>313</v>
      </c>
      <c r="G52" s="166" t="s">
        <v>312</v>
      </c>
      <c r="H52" s="166" t="s">
        <v>643</v>
      </c>
      <c r="I52" s="167" t="s">
        <v>644</v>
      </c>
    </row>
    <row r="53" spans="2:9" x14ac:dyDescent="0.25">
      <c r="B53" s="114"/>
      <c r="C53" s="12" t="s">
        <v>655</v>
      </c>
      <c r="D53" s="13">
        <v>45475</v>
      </c>
      <c r="E53" s="165">
        <v>11722</v>
      </c>
      <c r="F53" s="163" t="s">
        <v>656</v>
      </c>
      <c r="G53" s="163" t="s">
        <v>657</v>
      </c>
      <c r="H53" s="166" t="s">
        <v>643</v>
      </c>
      <c r="I53" s="167" t="s">
        <v>644</v>
      </c>
    </row>
    <row r="54" spans="2:9" x14ac:dyDescent="0.25">
      <c r="B54" s="114"/>
      <c r="C54" s="12" t="s">
        <v>658</v>
      </c>
      <c r="D54" s="13">
        <v>45475</v>
      </c>
      <c r="E54" s="165">
        <v>19775.5</v>
      </c>
      <c r="F54" s="166" t="s">
        <v>659</v>
      </c>
      <c r="G54" s="166" t="s">
        <v>660</v>
      </c>
      <c r="H54" s="163" t="s">
        <v>484</v>
      </c>
      <c r="I54" s="164" t="s">
        <v>14</v>
      </c>
    </row>
    <row r="55" spans="2:9" x14ac:dyDescent="0.25">
      <c r="B55" s="114"/>
      <c r="C55" s="12"/>
      <c r="D55" s="13"/>
      <c r="E55" s="165"/>
      <c r="F55" s="168"/>
      <c r="G55" s="168"/>
      <c r="H55" s="168"/>
      <c r="I55" s="173"/>
    </row>
    <row r="56" spans="2:9" ht="15.75" x14ac:dyDescent="0.25">
      <c r="B56" s="6" t="s">
        <v>1</v>
      </c>
      <c r="C56" s="6" t="s">
        <v>2</v>
      </c>
      <c r="D56" s="6" t="s">
        <v>3</v>
      </c>
      <c r="E56" s="6" t="s">
        <v>4</v>
      </c>
      <c r="F56" s="6" t="s">
        <v>6</v>
      </c>
      <c r="G56" s="175" t="s">
        <v>5</v>
      </c>
      <c r="H56" s="6" t="s">
        <v>40</v>
      </c>
      <c r="I56" s="175" t="s">
        <v>8</v>
      </c>
    </row>
    <row r="57" spans="2:9" ht="15.75" x14ac:dyDescent="0.25">
      <c r="B57" s="7" t="s">
        <v>362</v>
      </c>
      <c r="C57" s="8"/>
      <c r="D57" s="8"/>
      <c r="E57" s="9">
        <f>SUM(E58:E74)</f>
        <v>688735.6</v>
      </c>
      <c r="F57" s="10"/>
      <c r="G57" s="10"/>
      <c r="H57" s="10"/>
      <c r="I57" s="10"/>
    </row>
    <row r="58" spans="2:9" x14ac:dyDescent="0.25">
      <c r="B58" s="114"/>
      <c r="C58" s="12" t="s">
        <v>740</v>
      </c>
      <c r="D58" s="13" t="s">
        <v>661</v>
      </c>
      <c r="E58" s="165">
        <v>31625.4</v>
      </c>
      <c r="F58" s="166" t="s">
        <v>662</v>
      </c>
      <c r="G58" s="166" t="s">
        <v>663</v>
      </c>
      <c r="H58" s="163" t="s">
        <v>184</v>
      </c>
      <c r="I58" s="164" t="s">
        <v>14</v>
      </c>
    </row>
    <row r="59" spans="2:9" x14ac:dyDescent="0.25">
      <c r="B59" s="155"/>
      <c r="C59" s="12" t="s">
        <v>402</v>
      </c>
      <c r="D59" s="13" t="s">
        <v>661</v>
      </c>
      <c r="E59" s="165">
        <v>32400</v>
      </c>
      <c r="F59" s="166" t="s">
        <v>405</v>
      </c>
      <c r="G59" s="166" t="s">
        <v>404</v>
      </c>
      <c r="H59" s="163" t="s">
        <v>184</v>
      </c>
      <c r="I59" s="164" t="s">
        <v>14</v>
      </c>
    </row>
    <row r="60" spans="2:9" x14ac:dyDescent="0.25">
      <c r="B60" s="155"/>
      <c r="C60" s="12" t="s">
        <v>741</v>
      </c>
      <c r="D60" s="13" t="s">
        <v>661</v>
      </c>
      <c r="E60" s="165">
        <v>25200</v>
      </c>
      <c r="F60" s="166" t="s">
        <v>664</v>
      </c>
      <c r="G60" s="166" t="s">
        <v>665</v>
      </c>
      <c r="H60" s="163" t="s">
        <v>184</v>
      </c>
      <c r="I60" s="164" t="s">
        <v>14</v>
      </c>
    </row>
    <row r="61" spans="2:9" x14ac:dyDescent="0.25">
      <c r="B61" s="155"/>
      <c r="C61" s="12" t="s">
        <v>742</v>
      </c>
      <c r="D61" s="13" t="s">
        <v>666</v>
      </c>
      <c r="E61" s="165">
        <v>43171.12</v>
      </c>
      <c r="F61" s="166" t="s">
        <v>260</v>
      </c>
      <c r="G61" s="166" t="s">
        <v>220</v>
      </c>
      <c r="H61" s="163" t="s">
        <v>184</v>
      </c>
      <c r="I61" s="164" t="s">
        <v>14</v>
      </c>
    </row>
    <row r="62" spans="2:9" x14ac:dyDescent="0.25">
      <c r="B62" s="155"/>
      <c r="C62" s="12" t="s">
        <v>743</v>
      </c>
      <c r="D62" s="13" t="s">
        <v>666</v>
      </c>
      <c r="E62" s="165">
        <v>72150</v>
      </c>
      <c r="F62" s="166" t="s">
        <v>411</v>
      </c>
      <c r="G62" s="166" t="s">
        <v>410</v>
      </c>
      <c r="H62" s="163" t="s">
        <v>184</v>
      </c>
      <c r="I62" s="164" t="s">
        <v>14</v>
      </c>
    </row>
    <row r="63" spans="2:9" x14ac:dyDescent="0.25">
      <c r="B63" s="155"/>
      <c r="C63" s="12" t="s">
        <v>744</v>
      </c>
      <c r="D63" s="13" t="s">
        <v>666</v>
      </c>
      <c r="E63" s="165">
        <v>25804.58</v>
      </c>
      <c r="F63" s="166" t="s">
        <v>241</v>
      </c>
      <c r="G63" s="166" t="s">
        <v>186</v>
      </c>
      <c r="H63" s="163" t="s">
        <v>184</v>
      </c>
      <c r="I63" s="164" t="s">
        <v>14</v>
      </c>
    </row>
    <row r="64" spans="2:9" x14ac:dyDescent="0.25">
      <c r="B64" s="155"/>
      <c r="C64" s="12" t="s">
        <v>745</v>
      </c>
      <c r="D64" s="13" t="s">
        <v>666</v>
      </c>
      <c r="E64" s="165">
        <v>79942.7</v>
      </c>
      <c r="F64" s="166" t="s">
        <v>667</v>
      </c>
      <c r="G64" s="166" t="s">
        <v>668</v>
      </c>
      <c r="H64" s="163" t="s">
        <v>184</v>
      </c>
      <c r="I64" s="164" t="s">
        <v>14</v>
      </c>
    </row>
    <row r="65" spans="2:9" x14ac:dyDescent="0.25">
      <c r="B65" s="155"/>
      <c r="C65" s="12" t="s">
        <v>746</v>
      </c>
      <c r="D65" s="13" t="s">
        <v>666</v>
      </c>
      <c r="E65" s="165">
        <v>93397.43</v>
      </c>
      <c r="F65" s="166" t="s">
        <v>669</v>
      </c>
      <c r="G65" s="166" t="s">
        <v>670</v>
      </c>
      <c r="H65" s="163" t="s">
        <v>184</v>
      </c>
      <c r="I65" s="164" t="s">
        <v>14</v>
      </c>
    </row>
    <row r="66" spans="2:9" x14ac:dyDescent="0.25">
      <c r="B66" s="155"/>
      <c r="C66" s="12" t="s">
        <v>747</v>
      </c>
      <c r="D66" s="13" t="s">
        <v>666</v>
      </c>
      <c r="E66" s="165">
        <v>31393.14</v>
      </c>
      <c r="F66" s="166" t="s">
        <v>671</v>
      </c>
      <c r="G66" s="166" t="s">
        <v>672</v>
      </c>
      <c r="H66" s="163" t="s">
        <v>184</v>
      </c>
      <c r="I66" s="164" t="s">
        <v>14</v>
      </c>
    </row>
    <row r="67" spans="2:9" x14ac:dyDescent="0.25">
      <c r="B67" s="155"/>
      <c r="C67" s="12" t="s">
        <v>748</v>
      </c>
      <c r="D67" s="13" t="s">
        <v>666</v>
      </c>
      <c r="E67" s="165">
        <v>31500</v>
      </c>
      <c r="F67" s="166" t="s">
        <v>103</v>
      </c>
      <c r="G67" s="166" t="s">
        <v>102</v>
      </c>
      <c r="H67" s="163" t="s">
        <v>184</v>
      </c>
      <c r="I67" s="164" t="s">
        <v>14</v>
      </c>
    </row>
    <row r="68" spans="2:9" x14ac:dyDescent="0.25">
      <c r="B68" s="155"/>
      <c r="C68" s="12" t="s">
        <v>749</v>
      </c>
      <c r="D68" s="13" t="s">
        <v>666</v>
      </c>
      <c r="E68" s="165">
        <v>33860.1</v>
      </c>
      <c r="F68" s="166" t="s">
        <v>673</v>
      </c>
      <c r="G68" s="166" t="s">
        <v>674</v>
      </c>
      <c r="H68" s="163" t="s">
        <v>184</v>
      </c>
      <c r="I68" s="164" t="s">
        <v>14</v>
      </c>
    </row>
    <row r="69" spans="2:9" x14ac:dyDescent="0.25">
      <c r="B69" s="155"/>
      <c r="C69" s="12" t="s">
        <v>750</v>
      </c>
      <c r="D69" s="13" t="s">
        <v>666</v>
      </c>
      <c r="E69" s="165">
        <v>44831.31</v>
      </c>
      <c r="F69" s="166" t="s">
        <v>675</v>
      </c>
      <c r="G69" s="166" t="s">
        <v>676</v>
      </c>
      <c r="H69" s="163" t="s">
        <v>184</v>
      </c>
      <c r="I69" s="164" t="s">
        <v>14</v>
      </c>
    </row>
    <row r="70" spans="2:9" x14ac:dyDescent="0.25">
      <c r="B70" s="155"/>
      <c r="C70" s="12" t="s">
        <v>751</v>
      </c>
      <c r="D70" s="13" t="s">
        <v>666</v>
      </c>
      <c r="E70" s="165">
        <v>38466.699999999997</v>
      </c>
      <c r="F70" s="166" t="s">
        <v>677</v>
      </c>
      <c r="G70" s="166" t="s">
        <v>678</v>
      </c>
      <c r="H70" s="163" t="s">
        <v>184</v>
      </c>
      <c r="I70" s="164" t="s">
        <v>14</v>
      </c>
    </row>
    <row r="71" spans="2:9" x14ac:dyDescent="0.25">
      <c r="B71" s="155"/>
      <c r="C71" s="12" t="s">
        <v>752</v>
      </c>
      <c r="D71" s="13" t="s">
        <v>666</v>
      </c>
      <c r="E71" s="165">
        <v>31500</v>
      </c>
      <c r="F71" s="166" t="s">
        <v>679</v>
      </c>
      <c r="G71" s="166" t="s">
        <v>680</v>
      </c>
      <c r="H71" s="163" t="s">
        <v>184</v>
      </c>
      <c r="I71" s="164" t="s">
        <v>14</v>
      </c>
    </row>
    <row r="72" spans="2:9" x14ac:dyDescent="0.25">
      <c r="B72" s="155"/>
      <c r="C72" s="12" t="s">
        <v>533</v>
      </c>
      <c r="D72" s="13" t="s">
        <v>666</v>
      </c>
      <c r="E72" s="165">
        <v>24181.09</v>
      </c>
      <c r="F72" s="166" t="s">
        <v>534</v>
      </c>
      <c r="G72" s="166" t="s">
        <v>535</v>
      </c>
      <c r="H72" s="163" t="s">
        <v>184</v>
      </c>
      <c r="I72" s="164" t="s">
        <v>14</v>
      </c>
    </row>
    <row r="73" spans="2:9" x14ac:dyDescent="0.25">
      <c r="B73" s="155"/>
      <c r="C73" s="12" t="s">
        <v>753</v>
      </c>
      <c r="D73" s="13" t="s">
        <v>666</v>
      </c>
      <c r="E73" s="165">
        <v>31038.97</v>
      </c>
      <c r="F73" s="166" t="s">
        <v>681</v>
      </c>
      <c r="G73" s="166" t="s">
        <v>682</v>
      </c>
      <c r="H73" s="163" t="s">
        <v>184</v>
      </c>
      <c r="I73" s="164" t="s">
        <v>14</v>
      </c>
    </row>
    <row r="74" spans="2:9" x14ac:dyDescent="0.25">
      <c r="B74" s="155"/>
      <c r="C74" s="12" t="s">
        <v>754</v>
      </c>
      <c r="D74" s="13" t="s">
        <v>683</v>
      </c>
      <c r="E74" s="165">
        <v>18273.060000000001</v>
      </c>
      <c r="F74" s="166" t="s">
        <v>684</v>
      </c>
      <c r="G74" s="166" t="s">
        <v>685</v>
      </c>
      <c r="H74" s="163" t="s">
        <v>184</v>
      </c>
      <c r="I74" s="164" t="s">
        <v>14</v>
      </c>
    </row>
    <row r="75" spans="2:9" x14ac:dyDescent="0.25">
      <c r="B75" s="155"/>
      <c r="C75" s="155"/>
      <c r="D75" s="155"/>
      <c r="E75" s="155"/>
      <c r="F75" s="155"/>
      <c r="G75" s="155"/>
      <c r="H75" s="155"/>
      <c r="I75" s="155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paperSize="9" scale="42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E8D8-486D-4AE9-88D6-D99004D3B5B7}">
  <sheetPr>
    <pageSetUpPr fitToPage="1"/>
  </sheetPr>
  <dimension ref="A1:H45"/>
  <sheetViews>
    <sheetView workbookViewId="0">
      <selection activeCell="H1" sqref="H1"/>
    </sheetView>
  </sheetViews>
  <sheetFormatPr defaultRowHeight="15" x14ac:dyDescent="0.25"/>
  <cols>
    <col min="1" max="1" width="28" bestFit="1" customWidth="1"/>
    <col min="2" max="2" width="41.28515625" bestFit="1" customWidth="1"/>
    <col min="3" max="3" width="17" bestFit="1" customWidth="1"/>
    <col min="4" max="4" width="24.140625" bestFit="1" customWidth="1"/>
    <col min="5" max="5" width="14.42578125" bestFit="1" customWidth="1"/>
    <col min="6" max="6" width="19.42578125" bestFit="1" customWidth="1"/>
    <col min="7" max="7" width="24.140625" bestFit="1" customWidth="1"/>
    <col min="8" max="8" width="44.5703125" customWidth="1"/>
  </cols>
  <sheetData>
    <row r="1" spans="1:8" ht="57" x14ac:dyDescent="0.25">
      <c r="A1" s="271"/>
      <c r="B1" s="271"/>
      <c r="C1" s="155"/>
      <c r="E1" s="155"/>
      <c r="F1" s="155"/>
      <c r="G1" s="155"/>
      <c r="H1" s="156" t="s">
        <v>686</v>
      </c>
    </row>
    <row r="2" spans="1:8" ht="15.75" x14ac:dyDescent="0.25">
      <c r="A2" s="6" t="s">
        <v>1</v>
      </c>
      <c r="B2" s="6" t="s">
        <v>2</v>
      </c>
      <c r="C2" s="6" t="s">
        <v>3</v>
      </c>
      <c r="D2" s="157" t="s">
        <v>4</v>
      </c>
      <c r="E2" s="157" t="s">
        <v>457</v>
      </c>
      <c r="F2" s="157" t="s">
        <v>5</v>
      </c>
      <c r="G2" s="6" t="s">
        <v>458</v>
      </c>
      <c r="H2" s="6" t="s">
        <v>8</v>
      </c>
    </row>
    <row r="3" spans="1:8" ht="31.5" x14ac:dyDescent="0.25">
      <c r="A3" s="17" t="s">
        <v>551</v>
      </c>
      <c r="B3" s="8"/>
      <c r="C3" s="8"/>
      <c r="D3" s="159">
        <f>SUM(D4:D6)</f>
        <v>22733.27</v>
      </c>
      <c r="E3" s="159"/>
      <c r="F3" s="159"/>
      <c r="G3" s="160"/>
      <c r="H3" s="161"/>
    </row>
    <row r="4" spans="1:8" x14ac:dyDescent="0.25">
      <c r="A4" s="11"/>
      <c r="B4" s="15" t="s">
        <v>739</v>
      </c>
      <c r="C4" s="13">
        <v>45506</v>
      </c>
      <c r="D4" s="182">
        <v>6122.5</v>
      </c>
      <c r="E4" s="183" t="s">
        <v>687</v>
      </c>
      <c r="F4" s="166" t="s">
        <v>688</v>
      </c>
      <c r="G4" s="166" t="s">
        <v>20</v>
      </c>
      <c r="H4" s="164" t="s">
        <v>14</v>
      </c>
    </row>
    <row r="5" spans="1:8" x14ac:dyDescent="0.25">
      <c r="A5" s="11"/>
      <c r="B5" s="15" t="s">
        <v>689</v>
      </c>
      <c r="C5" s="13">
        <v>45506</v>
      </c>
      <c r="D5" s="182">
        <v>6788.77</v>
      </c>
      <c r="E5" s="183" t="s">
        <v>690</v>
      </c>
      <c r="F5" s="166" t="s">
        <v>691</v>
      </c>
      <c r="G5" s="166" t="s">
        <v>20</v>
      </c>
      <c r="H5" s="164" t="s">
        <v>14</v>
      </c>
    </row>
    <row r="6" spans="1:8" x14ac:dyDescent="0.25">
      <c r="A6" s="11"/>
      <c r="B6" s="15" t="s">
        <v>692</v>
      </c>
      <c r="C6" s="13">
        <v>45506</v>
      </c>
      <c r="D6" s="183">
        <v>9822</v>
      </c>
      <c r="E6" s="183" t="s">
        <v>693</v>
      </c>
      <c r="F6" s="166" t="s">
        <v>694</v>
      </c>
      <c r="G6" s="166" t="s">
        <v>20</v>
      </c>
      <c r="H6" s="164" t="s">
        <v>14</v>
      </c>
    </row>
    <row r="7" spans="1:8" ht="15.75" x14ac:dyDescent="0.25">
      <c r="A7" s="11"/>
      <c r="B7" s="18"/>
      <c r="C7" s="20"/>
      <c r="D7" s="183"/>
      <c r="E7" s="184"/>
      <c r="F7" s="184"/>
      <c r="G7" s="169"/>
      <c r="H7" s="170"/>
    </row>
    <row r="8" spans="1:8" ht="15.75" x14ac:dyDescent="0.25">
      <c r="A8" s="6" t="s">
        <v>1</v>
      </c>
      <c r="B8" s="6" t="s">
        <v>2</v>
      </c>
      <c r="C8" s="6" t="s">
        <v>3</v>
      </c>
      <c r="D8" s="157" t="s">
        <v>4</v>
      </c>
      <c r="E8" s="157" t="s">
        <v>457</v>
      </c>
      <c r="F8" s="157" t="s">
        <v>5</v>
      </c>
      <c r="G8" s="6" t="s">
        <v>458</v>
      </c>
      <c r="H8" s="6" t="s">
        <v>8</v>
      </c>
    </row>
    <row r="9" spans="1:8" ht="31.5" x14ac:dyDescent="0.25">
      <c r="A9" s="17" t="s">
        <v>695</v>
      </c>
      <c r="B9" s="8"/>
      <c r="C9" s="8"/>
      <c r="D9" s="159">
        <f>SUM(D10:D11)</f>
        <v>60000</v>
      </c>
      <c r="E9" s="159"/>
      <c r="F9" s="159"/>
      <c r="G9" s="160"/>
      <c r="H9" s="161"/>
    </row>
    <row r="10" spans="1:8" x14ac:dyDescent="0.25">
      <c r="A10" s="11"/>
      <c r="B10" s="15" t="s">
        <v>696</v>
      </c>
      <c r="C10" s="13">
        <v>45510</v>
      </c>
      <c r="D10" s="182">
        <v>60000</v>
      </c>
      <c r="E10" s="183" t="s">
        <v>697</v>
      </c>
      <c r="F10" s="166" t="s">
        <v>698</v>
      </c>
      <c r="G10" s="166" t="s">
        <v>20</v>
      </c>
      <c r="H10" s="164" t="s">
        <v>14</v>
      </c>
    </row>
    <row r="11" spans="1:8" x14ac:dyDescent="0.25">
      <c r="A11" s="155"/>
      <c r="B11" s="12"/>
      <c r="C11" s="13"/>
      <c r="D11" s="182"/>
      <c r="E11" s="169"/>
      <c r="F11" s="169"/>
      <c r="G11" s="169"/>
      <c r="H11" s="170"/>
    </row>
    <row r="12" spans="1:8" ht="15.75" x14ac:dyDescent="0.25">
      <c r="A12" s="6" t="s">
        <v>1</v>
      </c>
      <c r="B12" s="6" t="s">
        <v>2</v>
      </c>
      <c r="C12" s="6" t="s">
        <v>3</v>
      </c>
      <c r="D12" s="157" t="s">
        <v>4</v>
      </c>
      <c r="E12" s="157" t="s">
        <v>457</v>
      </c>
      <c r="F12" s="157" t="s">
        <v>5</v>
      </c>
      <c r="G12" s="6" t="s">
        <v>40</v>
      </c>
      <c r="H12" s="6" t="s">
        <v>8</v>
      </c>
    </row>
    <row r="13" spans="1:8" ht="15.75" x14ac:dyDescent="0.25">
      <c r="A13" s="17" t="s">
        <v>639</v>
      </c>
      <c r="B13" s="8"/>
      <c r="C13" s="8"/>
      <c r="D13" s="159">
        <f>SUM(D14:D16)</f>
        <v>10000</v>
      </c>
      <c r="E13" s="159"/>
      <c r="F13" s="159"/>
      <c r="G13" s="160"/>
      <c r="H13" s="161"/>
    </row>
    <row r="14" spans="1:8" x14ac:dyDescent="0.25">
      <c r="A14" s="114"/>
      <c r="B14" s="15" t="s">
        <v>699</v>
      </c>
      <c r="C14" s="13">
        <v>45533</v>
      </c>
      <c r="D14" s="185">
        <v>10000</v>
      </c>
      <c r="E14" s="183" t="s">
        <v>700</v>
      </c>
      <c r="F14" s="166" t="s">
        <v>701</v>
      </c>
      <c r="G14" s="166" t="s">
        <v>484</v>
      </c>
      <c r="H14" s="186" t="s">
        <v>14</v>
      </c>
    </row>
    <row r="15" spans="1:8" ht="15.75" x14ac:dyDescent="0.25">
      <c r="A15" s="114"/>
      <c r="B15" s="12"/>
      <c r="C15" s="13"/>
      <c r="D15" s="185"/>
      <c r="E15" s="187"/>
      <c r="F15" s="188"/>
      <c r="G15" s="189"/>
      <c r="H15" s="190"/>
    </row>
    <row r="16" spans="1:8" ht="15.75" x14ac:dyDescent="0.25">
      <c r="A16" s="114"/>
      <c r="B16" s="12"/>
      <c r="C16" s="13"/>
      <c r="D16" s="192"/>
      <c r="E16" s="193"/>
      <c r="F16" s="191"/>
      <c r="G16" s="194"/>
      <c r="H16" s="195"/>
    </row>
    <row r="17" spans="1:8" ht="15.75" x14ac:dyDescent="0.25">
      <c r="A17" s="6" t="s">
        <v>1</v>
      </c>
      <c r="B17" s="6" t="s">
        <v>2</v>
      </c>
      <c r="C17" s="6" t="s">
        <v>3</v>
      </c>
      <c r="D17" s="6" t="s">
        <v>4</v>
      </c>
      <c r="E17" s="175" t="s">
        <v>5</v>
      </c>
      <c r="F17" s="6" t="s">
        <v>6</v>
      </c>
      <c r="G17" s="6" t="s">
        <v>40</v>
      </c>
      <c r="H17" s="175" t="s">
        <v>8</v>
      </c>
    </row>
    <row r="18" spans="1:8" ht="15.75" x14ac:dyDescent="0.25">
      <c r="A18" s="7" t="s">
        <v>64</v>
      </c>
      <c r="B18" s="8"/>
      <c r="C18" s="8"/>
      <c r="D18" s="39">
        <f>SUM(D19:D20)</f>
        <v>73500</v>
      </c>
      <c r="E18" s="196"/>
      <c r="F18" s="196"/>
      <c r="G18" s="40"/>
      <c r="H18" s="10"/>
    </row>
    <row r="19" spans="1:8" ht="15.75" x14ac:dyDescent="0.25">
      <c r="A19" s="114"/>
      <c r="B19" s="12" t="s">
        <v>702</v>
      </c>
      <c r="C19" s="13">
        <v>45510</v>
      </c>
      <c r="D19" s="182">
        <v>73500</v>
      </c>
      <c r="E19" s="197"/>
      <c r="F19" s="198" t="s">
        <v>703</v>
      </c>
      <c r="G19" s="166" t="s">
        <v>68</v>
      </c>
      <c r="H19" s="167" t="s">
        <v>14</v>
      </c>
    </row>
    <row r="20" spans="1:8" ht="15.75" x14ac:dyDescent="0.25">
      <c r="A20" s="114"/>
      <c r="B20" s="12"/>
      <c r="C20" s="13"/>
      <c r="D20" s="182"/>
      <c r="E20" s="184"/>
      <c r="F20" s="184"/>
      <c r="G20" s="168"/>
      <c r="H20" s="173"/>
    </row>
    <row r="21" spans="1:8" ht="15.75" x14ac:dyDescent="0.25">
      <c r="A21" s="6" t="s">
        <v>1</v>
      </c>
      <c r="B21" s="6" t="s">
        <v>2</v>
      </c>
      <c r="C21" s="6" t="s">
        <v>3</v>
      </c>
      <c r="D21" s="6" t="s">
        <v>4</v>
      </c>
      <c r="E21" s="6" t="s">
        <v>6</v>
      </c>
      <c r="F21" s="175" t="s">
        <v>5</v>
      </c>
      <c r="G21" s="6" t="s">
        <v>40</v>
      </c>
      <c r="H21" s="175" t="s">
        <v>8</v>
      </c>
    </row>
    <row r="22" spans="1:8" ht="15.75" x14ac:dyDescent="0.25">
      <c r="A22" s="7" t="s">
        <v>362</v>
      </c>
      <c r="B22" s="8"/>
      <c r="C22" s="8"/>
      <c r="D22" s="9">
        <f>SUM(D23:D35)</f>
        <v>524299.54999999993</v>
      </c>
      <c r="E22" s="10"/>
      <c r="F22" s="10"/>
      <c r="G22" s="10"/>
      <c r="H22" s="10"/>
    </row>
    <row r="23" spans="1:8" x14ac:dyDescent="0.25">
      <c r="A23" s="114"/>
      <c r="B23" s="15" t="s">
        <v>727</v>
      </c>
      <c r="C23" s="13" t="s">
        <v>704</v>
      </c>
      <c r="D23" s="182">
        <v>31231.22</v>
      </c>
      <c r="E23" s="166" t="s">
        <v>705</v>
      </c>
      <c r="F23" s="166" t="s">
        <v>706</v>
      </c>
      <c r="G23" s="166" t="s">
        <v>184</v>
      </c>
      <c r="H23" s="164" t="s">
        <v>14</v>
      </c>
    </row>
    <row r="24" spans="1:8" x14ac:dyDescent="0.25">
      <c r="A24" s="155"/>
      <c r="B24" s="15" t="s">
        <v>728</v>
      </c>
      <c r="C24" s="13" t="s">
        <v>704</v>
      </c>
      <c r="D24" s="182">
        <v>54587.4</v>
      </c>
      <c r="E24" s="166" t="s">
        <v>707</v>
      </c>
      <c r="F24" s="166" t="s">
        <v>708</v>
      </c>
      <c r="G24" s="166" t="s">
        <v>184</v>
      </c>
      <c r="H24" s="164" t="s">
        <v>14</v>
      </c>
    </row>
    <row r="25" spans="1:8" x14ac:dyDescent="0.25">
      <c r="A25" s="155"/>
      <c r="B25" s="15" t="s">
        <v>729</v>
      </c>
      <c r="C25" s="13" t="s">
        <v>704</v>
      </c>
      <c r="D25" s="182">
        <v>6175.63</v>
      </c>
      <c r="E25" s="166" t="s">
        <v>257</v>
      </c>
      <c r="F25" s="166" t="s">
        <v>214</v>
      </c>
      <c r="G25" s="166" t="s">
        <v>184</v>
      </c>
      <c r="H25" s="164" t="s">
        <v>14</v>
      </c>
    </row>
    <row r="26" spans="1:8" x14ac:dyDescent="0.25">
      <c r="A26" s="155"/>
      <c r="B26" s="15" t="s">
        <v>730</v>
      </c>
      <c r="C26" s="13" t="s">
        <v>704</v>
      </c>
      <c r="D26" s="182">
        <v>32576.34</v>
      </c>
      <c r="E26" s="166" t="s">
        <v>709</v>
      </c>
      <c r="F26" s="166" t="s">
        <v>710</v>
      </c>
      <c r="G26" s="166" t="s">
        <v>184</v>
      </c>
      <c r="H26" s="164" t="s">
        <v>14</v>
      </c>
    </row>
    <row r="27" spans="1:8" x14ac:dyDescent="0.25">
      <c r="A27" s="155"/>
      <c r="B27" s="15" t="s">
        <v>731</v>
      </c>
      <c r="C27" s="13" t="s">
        <v>704</v>
      </c>
      <c r="D27" s="182">
        <v>20732.11</v>
      </c>
      <c r="E27" s="166" t="s">
        <v>107</v>
      </c>
      <c r="F27" s="166" t="s">
        <v>106</v>
      </c>
      <c r="G27" s="166" t="s">
        <v>184</v>
      </c>
      <c r="H27" s="164" t="s">
        <v>14</v>
      </c>
    </row>
    <row r="28" spans="1:8" x14ac:dyDescent="0.25">
      <c r="A28" s="155"/>
      <c r="B28" s="15" t="s">
        <v>732</v>
      </c>
      <c r="C28" s="13" t="s">
        <v>704</v>
      </c>
      <c r="D28" s="182">
        <v>69424.42</v>
      </c>
      <c r="E28" s="166" t="s">
        <v>711</v>
      </c>
      <c r="F28" s="166" t="s">
        <v>712</v>
      </c>
      <c r="G28" s="166" t="s">
        <v>184</v>
      </c>
      <c r="H28" s="164" t="s">
        <v>14</v>
      </c>
    </row>
    <row r="29" spans="1:8" x14ac:dyDescent="0.25">
      <c r="A29" s="155"/>
      <c r="B29" s="15" t="s">
        <v>733</v>
      </c>
      <c r="C29" s="13" t="s">
        <v>704</v>
      </c>
      <c r="D29" s="182">
        <v>63601.69</v>
      </c>
      <c r="E29" s="166" t="s">
        <v>531</v>
      </c>
      <c r="F29" s="166" t="s">
        <v>532</v>
      </c>
      <c r="G29" s="166" t="s">
        <v>184</v>
      </c>
      <c r="H29" s="164" t="s">
        <v>14</v>
      </c>
    </row>
    <row r="30" spans="1:8" x14ac:dyDescent="0.25">
      <c r="A30" s="155"/>
      <c r="B30" s="15" t="s">
        <v>734</v>
      </c>
      <c r="C30" s="13" t="s">
        <v>704</v>
      </c>
      <c r="D30" s="182">
        <v>31500</v>
      </c>
      <c r="E30" s="166" t="s">
        <v>713</v>
      </c>
      <c r="F30" s="166" t="s">
        <v>714</v>
      </c>
      <c r="G30" s="166" t="s">
        <v>184</v>
      </c>
      <c r="H30" s="164" t="s">
        <v>14</v>
      </c>
    </row>
    <row r="31" spans="1:8" x14ac:dyDescent="0.25">
      <c r="A31" s="155"/>
      <c r="B31" s="15" t="s">
        <v>735</v>
      </c>
      <c r="C31" s="13" t="s">
        <v>704</v>
      </c>
      <c r="D31" s="182">
        <v>31500</v>
      </c>
      <c r="E31" s="166" t="s">
        <v>715</v>
      </c>
      <c r="F31" s="166" t="s">
        <v>716</v>
      </c>
      <c r="G31" s="166" t="s">
        <v>184</v>
      </c>
      <c r="H31" s="164" t="s">
        <v>14</v>
      </c>
    </row>
    <row r="32" spans="1:8" x14ac:dyDescent="0.25">
      <c r="A32" s="155"/>
      <c r="B32" s="15" t="s">
        <v>736</v>
      </c>
      <c r="C32" s="13" t="s">
        <v>704</v>
      </c>
      <c r="D32" s="182">
        <v>20508.57</v>
      </c>
      <c r="E32" s="166" t="s">
        <v>717</v>
      </c>
      <c r="F32" s="166" t="s">
        <v>718</v>
      </c>
      <c r="G32" s="166" t="s">
        <v>184</v>
      </c>
      <c r="H32" s="164" t="s">
        <v>14</v>
      </c>
    </row>
    <row r="33" spans="1:8" x14ac:dyDescent="0.25">
      <c r="A33" s="155"/>
      <c r="B33" s="15" t="s">
        <v>737</v>
      </c>
      <c r="C33" s="13" t="s">
        <v>704</v>
      </c>
      <c r="D33" s="182">
        <v>31231.22</v>
      </c>
      <c r="E33" s="166" t="s">
        <v>719</v>
      </c>
      <c r="F33" s="166" t="s">
        <v>720</v>
      </c>
      <c r="G33" s="166" t="s">
        <v>184</v>
      </c>
      <c r="H33" s="164" t="s">
        <v>14</v>
      </c>
    </row>
    <row r="34" spans="1:8" x14ac:dyDescent="0.25">
      <c r="A34" s="155"/>
      <c r="B34" s="15" t="s">
        <v>738</v>
      </c>
      <c r="C34" s="13" t="s">
        <v>721</v>
      </c>
      <c r="D34" s="182">
        <v>99999.73</v>
      </c>
      <c r="E34" s="166" t="s">
        <v>722</v>
      </c>
      <c r="F34" s="166" t="s">
        <v>723</v>
      </c>
      <c r="G34" s="166" t="s">
        <v>184</v>
      </c>
      <c r="H34" s="164" t="s">
        <v>14</v>
      </c>
    </row>
    <row r="35" spans="1:8" x14ac:dyDescent="0.25">
      <c r="A35" s="155"/>
      <c r="B35" s="15" t="s">
        <v>727</v>
      </c>
      <c r="C35" s="13" t="s">
        <v>704</v>
      </c>
      <c r="D35" s="182">
        <v>31231.22</v>
      </c>
      <c r="E35" s="166" t="s">
        <v>705</v>
      </c>
      <c r="F35" s="166" t="s">
        <v>706</v>
      </c>
      <c r="G35" s="166" t="s">
        <v>184</v>
      </c>
      <c r="H35" s="164" t="s">
        <v>14</v>
      </c>
    </row>
    <row r="36" spans="1:8" x14ac:dyDescent="0.25">
      <c r="A36" s="155"/>
      <c r="B36" s="15" t="s">
        <v>728</v>
      </c>
      <c r="C36" s="13" t="s">
        <v>704</v>
      </c>
      <c r="D36" s="182">
        <v>54587.4</v>
      </c>
      <c r="E36" s="166" t="s">
        <v>707</v>
      </c>
      <c r="F36" s="166" t="s">
        <v>708</v>
      </c>
      <c r="G36" s="166" t="s">
        <v>184</v>
      </c>
      <c r="H36" s="164" t="s">
        <v>14</v>
      </c>
    </row>
    <row r="37" spans="1:8" x14ac:dyDescent="0.25">
      <c r="A37" s="155"/>
      <c r="B37" s="15" t="s">
        <v>729</v>
      </c>
      <c r="C37" s="13" t="s">
        <v>704</v>
      </c>
      <c r="D37" s="182">
        <v>6175.63</v>
      </c>
      <c r="E37" s="166" t="s">
        <v>257</v>
      </c>
      <c r="F37" s="166" t="s">
        <v>214</v>
      </c>
      <c r="G37" s="166" t="s">
        <v>184</v>
      </c>
      <c r="H37" s="164" t="s">
        <v>14</v>
      </c>
    </row>
    <row r="38" spans="1:8" x14ac:dyDescent="0.25">
      <c r="A38" s="155"/>
      <c r="B38" s="15" t="s">
        <v>730</v>
      </c>
      <c r="C38" s="13" t="s">
        <v>704</v>
      </c>
      <c r="D38" s="182">
        <v>32576.34</v>
      </c>
      <c r="E38" s="166" t="s">
        <v>709</v>
      </c>
      <c r="F38" s="166" t="s">
        <v>710</v>
      </c>
      <c r="G38" s="166" t="s">
        <v>184</v>
      </c>
      <c r="H38" s="164" t="s">
        <v>14</v>
      </c>
    </row>
    <row r="39" spans="1:8" x14ac:dyDescent="0.25">
      <c r="A39" s="155"/>
      <c r="B39" s="15" t="s">
        <v>731</v>
      </c>
      <c r="C39" s="13" t="s">
        <v>704</v>
      </c>
      <c r="D39" s="182">
        <v>20732.11</v>
      </c>
      <c r="E39" s="166" t="s">
        <v>107</v>
      </c>
      <c r="F39" s="166" t="s">
        <v>106</v>
      </c>
      <c r="G39" s="166" t="s">
        <v>184</v>
      </c>
      <c r="H39" s="164" t="s">
        <v>14</v>
      </c>
    </row>
    <row r="40" spans="1:8" x14ac:dyDescent="0.25">
      <c r="A40" s="155"/>
      <c r="B40" s="15" t="s">
        <v>732</v>
      </c>
      <c r="C40" s="13" t="s">
        <v>704</v>
      </c>
      <c r="D40" s="182">
        <v>69424.42</v>
      </c>
      <c r="E40" s="166" t="s">
        <v>711</v>
      </c>
      <c r="F40" s="166" t="s">
        <v>712</v>
      </c>
      <c r="G40" s="166" t="s">
        <v>184</v>
      </c>
      <c r="H40" s="164" t="s">
        <v>14</v>
      </c>
    </row>
    <row r="41" spans="1:8" x14ac:dyDescent="0.25">
      <c r="A41" s="155"/>
      <c r="B41" s="15" t="s">
        <v>733</v>
      </c>
      <c r="C41" s="13" t="s">
        <v>704</v>
      </c>
      <c r="D41" s="182">
        <v>63601.69</v>
      </c>
      <c r="E41" s="166" t="s">
        <v>531</v>
      </c>
      <c r="F41" s="166" t="s">
        <v>532</v>
      </c>
      <c r="G41" s="166" t="s">
        <v>184</v>
      </c>
      <c r="H41" s="164" t="s">
        <v>14</v>
      </c>
    </row>
    <row r="42" spans="1:8" x14ac:dyDescent="0.25">
      <c r="A42" s="155"/>
      <c r="B42" s="15" t="s">
        <v>734</v>
      </c>
      <c r="C42" s="13" t="s">
        <v>704</v>
      </c>
      <c r="D42" s="182">
        <v>31500</v>
      </c>
      <c r="E42" s="166" t="s">
        <v>713</v>
      </c>
      <c r="F42" s="166" t="s">
        <v>714</v>
      </c>
      <c r="G42" s="166" t="s">
        <v>184</v>
      </c>
      <c r="H42" s="164" t="s">
        <v>14</v>
      </c>
    </row>
    <row r="43" spans="1:8" x14ac:dyDescent="0.25">
      <c r="A43" s="155"/>
      <c r="B43" s="15" t="s">
        <v>735</v>
      </c>
      <c r="C43" s="13" t="s">
        <v>704</v>
      </c>
      <c r="D43" s="182">
        <v>31500</v>
      </c>
      <c r="E43" s="166" t="s">
        <v>715</v>
      </c>
      <c r="F43" s="166" t="s">
        <v>716</v>
      </c>
      <c r="G43" s="166" t="s">
        <v>184</v>
      </c>
      <c r="H43" s="164" t="s">
        <v>14</v>
      </c>
    </row>
    <row r="44" spans="1:8" x14ac:dyDescent="0.25">
      <c r="A44" s="155"/>
      <c r="B44" s="15" t="s">
        <v>736</v>
      </c>
      <c r="C44" s="13" t="s">
        <v>704</v>
      </c>
      <c r="D44" s="182">
        <v>20508.57</v>
      </c>
      <c r="E44" s="166" t="s">
        <v>717</v>
      </c>
      <c r="F44" s="166" t="s">
        <v>718</v>
      </c>
      <c r="G44" s="166" t="s">
        <v>184</v>
      </c>
      <c r="H44" s="164" t="s">
        <v>14</v>
      </c>
    </row>
    <row r="45" spans="1:8" x14ac:dyDescent="0.25">
      <c r="A45" s="155"/>
      <c r="B45" s="15" t="s">
        <v>737</v>
      </c>
      <c r="C45" s="13" t="s">
        <v>704</v>
      </c>
      <c r="D45" s="182">
        <v>31555.41</v>
      </c>
      <c r="E45" s="166" t="s">
        <v>719</v>
      </c>
      <c r="F45" s="166" t="s">
        <v>720</v>
      </c>
      <c r="G45" s="166" t="s">
        <v>184</v>
      </c>
      <c r="H45" s="164" t="s">
        <v>14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4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BF07-C96A-45C2-8243-DB588F421A79}">
  <sheetPr>
    <pageSetUpPr fitToPage="1"/>
  </sheetPr>
  <dimension ref="A1:J63"/>
  <sheetViews>
    <sheetView workbookViewId="0">
      <selection activeCell="G7" sqref="G7"/>
    </sheetView>
  </sheetViews>
  <sheetFormatPr defaultRowHeight="15" x14ac:dyDescent="0.25"/>
  <cols>
    <col min="1" max="1" width="34" bestFit="1" customWidth="1"/>
    <col min="2" max="2" width="78.28515625" bestFit="1" customWidth="1"/>
    <col min="3" max="3" width="17" bestFit="1" customWidth="1"/>
    <col min="4" max="4" width="17.5703125" bestFit="1" customWidth="1"/>
    <col min="5" max="5" width="14.140625" customWidth="1"/>
    <col min="6" max="6" width="18.5703125" bestFit="1" customWidth="1"/>
    <col min="7" max="7" width="24.140625" bestFit="1" customWidth="1"/>
    <col min="8" max="8" width="37.7109375" bestFit="1" customWidth="1"/>
  </cols>
  <sheetData>
    <row r="1" spans="1:10" ht="39" customHeight="1" x14ac:dyDescent="0.25">
      <c r="A1" s="267"/>
      <c r="B1" s="267"/>
      <c r="C1" s="263"/>
      <c r="D1" s="272"/>
      <c r="E1" s="272"/>
      <c r="F1" s="272"/>
    </row>
    <row r="2" spans="1:10" ht="78.75" customHeight="1" x14ac:dyDescent="0.25">
      <c r="A2" s="267"/>
      <c r="B2" s="267"/>
      <c r="C2" s="263"/>
      <c r="H2" s="241" t="s">
        <v>825</v>
      </c>
      <c r="I2" s="241"/>
      <c r="J2" s="241"/>
    </row>
    <row r="3" spans="1:10" ht="15.75" x14ac:dyDescent="0.25">
      <c r="A3" s="6" t="s">
        <v>1</v>
      </c>
      <c r="B3" s="6" t="s">
        <v>2</v>
      </c>
      <c r="C3" s="6" t="s">
        <v>3</v>
      </c>
      <c r="D3" s="6" t="s">
        <v>4</v>
      </c>
      <c r="E3" s="157" t="s">
        <v>457</v>
      </c>
      <c r="F3" s="226" t="s">
        <v>5</v>
      </c>
      <c r="G3" s="230" t="s">
        <v>40</v>
      </c>
      <c r="H3" s="6" t="s">
        <v>8</v>
      </c>
    </row>
    <row r="4" spans="1:10" ht="15.75" x14ac:dyDescent="0.25">
      <c r="A4" s="17" t="s">
        <v>148</v>
      </c>
      <c r="B4" s="8"/>
      <c r="C4" s="8"/>
      <c r="D4" s="9">
        <v>5254.17</v>
      </c>
      <c r="E4" s="213"/>
      <c r="F4" s="232"/>
      <c r="G4" s="179"/>
      <c r="H4" s="161"/>
    </row>
    <row r="5" spans="1:10" x14ac:dyDescent="0.25">
      <c r="A5" s="218"/>
      <c r="B5" s="215" t="s">
        <v>814</v>
      </c>
      <c r="C5" s="13">
        <v>45554</v>
      </c>
      <c r="D5" s="21">
        <v>5254.17</v>
      </c>
      <c r="E5" s="234" t="s">
        <v>828</v>
      </c>
      <c r="F5" s="231"/>
      <c r="G5" s="228" t="s">
        <v>137</v>
      </c>
      <c r="H5" s="229" t="s">
        <v>14</v>
      </c>
    </row>
    <row r="6" spans="1:10" x14ac:dyDescent="0.25">
      <c r="A6" s="1"/>
      <c r="B6" s="217"/>
      <c r="C6" s="16"/>
      <c r="D6" s="16"/>
      <c r="E6" s="169"/>
      <c r="F6" s="221"/>
      <c r="G6" s="222"/>
      <c r="H6" s="219"/>
    </row>
    <row r="7" spans="1:10" ht="15.75" x14ac:dyDescent="0.25">
      <c r="A7" s="6" t="s">
        <v>1</v>
      </c>
      <c r="B7" s="6" t="s">
        <v>2</v>
      </c>
      <c r="C7" s="6" t="s">
        <v>3</v>
      </c>
      <c r="D7" s="6" t="s">
        <v>4</v>
      </c>
      <c r="E7" s="157" t="s">
        <v>457</v>
      </c>
      <c r="F7" s="157" t="s">
        <v>5</v>
      </c>
      <c r="G7" s="239" t="s">
        <v>458</v>
      </c>
      <c r="H7" s="238" t="s">
        <v>8</v>
      </c>
    </row>
    <row r="8" spans="1:10" ht="15.75" x14ac:dyDescent="0.25">
      <c r="A8" s="17" t="s">
        <v>551</v>
      </c>
      <c r="B8" s="8"/>
      <c r="C8" s="8"/>
      <c r="D8" s="9">
        <v>53844.9</v>
      </c>
      <c r="E8" s="213"/>
      <c r="F8" s="213"/>
      <c r="G8" s="179"/>
      <c r="H8" s="161"/>
    </row>
    <row r="9" spans="1:10" x14ac:dyDescent="0.25">
      <c r="A9" s="11"/>
      <c r="B9" s="15" t="s">
        <v>815</v>
      </c>
      <c r="C9" s="13">
        <v>45538</v>
      </c>
      <c r="D9" s="14">
        <v>9523.81</v>
      </c>
      <c r="E9" s="163" t="s">
        <v>829</v>
      </c>
      <c r="F9" s="29" t="s">
        <v>830</v>
      </c>
      <c r="G9" s="228" t="s">
        <v>20</v>
      </c>
      <c r="H9" s="229" t="s">
        <v>14</v>
      </c>
    </row>
    <row r="10" spans="1:10" x14ac:dyDescent="0.25">
      <c r="A10" s="11"/>
      <c r="B10" s="18" t="s">
        <v>816</v>
      </c>
      <c r="C10" s="13">
        <v>45540</v>
      </c>
      <c r="D10" s="21">
        <v>9325</v>
      </c>
      <c r="E10" s="163" t="s">
        <v>831</v>
      </c>
      <c r="F10" s="29" t="s">
        <v>832</v>
      </c>
      <c r="G10" s="228" t="s">
        <v>20</v>
      </c>
      <c r="H10" s="229" t="s">
        <v>14</v>
      </c>
    </row>
    <row r="11" spans="1:10" x14ac:dyDescent="0.25">
      <c r="A11" s="11"/>
      <c r="B11" s="18" t="s">
        <v>817</v>
      </c>
      <c r="C11" s="20">
        <v>45546</v>
      </c>
      <c r="D11" s="21">
        <v>8657.58</v>
      </c>
      <c r="E11" s="163" t="s">
        <v>833</v>
      </c>
      <c r="F11" s="29" t="s">
        <v>834</v>
      </c>
      <c r="G11" s="228" t="s">
        <v>20</v>
      </c>
      <c r="H11" s="229" t="s">
        <v>14</v>
      </c>
    </row>
    <row r="12" spans="1:10" x14ac:dyDescent="0.25">
      <c r="A12" s="11"/>
      <c r="B12" s="18" t="s">
        <v>818</v>
      </c>
      <c r="C12" s="20">
        <v>45552</v>
      </c>
      <c r="D12" s="21">
        <v>10000</v>
      </c>
      <c r="E12" s="163" t="s">
        <v>835</v>
      </c>
      <c r="F12" s="29" t="s">
        <v>836</v>
      </c>
      <c r="G12" s="228" t="s">
        <v>20</v>
      </c>
      <c r="H12" s="229" t="s">
        <v>14</v>
      </c>
    </row>
    <row r="13" spans="1:10" x14ac:dyDescent="0.25">
      <c r="A13" s="11"/>
      <c r="B13" s="18" t="s">
        <v>819</v>
      </c>
      <c r="C13" s="20">
        <v>45553</v>
      </c>
      <c r="D13" s="21">
        <v>7436.51</v>
      </c>
      <c r="E13" s="163" t="s">
        <v>837</v>
      </c>
      <c r="F13" s="29" t="s">
        <v>838</v>
      </c>
      <c r="G13" s="228" t="s">
        <v>20</v>
      </c>
      <c r="H13" s="229" t="s">
        <v>14</v>
      </c>
    </row>
    <row r="14" spans="1:10" x14ac:dyDescent="0.25">
      <c r="A14" s="11"/>
      <c r="B14" s="15" t="s">
        <v>820</v>
      </c>
      <c r="C14" s="13">
        <v>45562</v>
      </c>
      <c r="D14" s="14">
        <v>8902</v>
      </c>
      <c r="E14" s="163" t="s">
        <v>839</v>
      </c>
      <c r="F14" s="29" t="s">
        <v>840</v>
      </c>
      <c r="G14" s="228" t="s">
        <v>20</v>
      </c>
      <c r="H14" s="229" t="s">
        <v>14</v>
      </c>
    </row>
    <row r="15" spans="1:10" x14ac:dyDescent="0.25">
      <c r="A15" s="11"/>
      <c r="B15" s="18"/>
      <c r="C15" s="16"/>
      <c r="D15" s="16"/>
      <c r="E15" s="214"/>
      <c r="F15" s="225"/>
      <c r="G15" s="225"/>
      <c r="H15" s="225"/>
    </row>
    <row r="16" spans="1:10" ht="15.75" x14ac:dyDescent="0.25">
      <c r="A16" s="6" t="s">
        <v>1</v>
      </c>
      <c r="B16" s="6" t="s">
        <v>2</v>
      </c>
      <c r="C16" s="6" t="s">
        <v>3</v>
      </c>
      <c r="D16" s="6" t="s">
        <v>4</v>
      </c>
      <c r="E16" s="157" t="s">
        <v>457</v>
      </c>
      <c r="F16" s="226" t="s">
        <v>5</v>
      </c>
      <c r="G16" s="230" t="s">
        <v>40</v>
      </c>
      <c r="H16" s="6" t="s">
        <v>8</v>
      </c>
    </row>
    <row r="17" spans="1:9" ht="15.75" x14ac:dyDescent="0.25">
      <c r="A17" s="17" t="s">
        <v>41</v>
      </c>
      <c r="B17" s="8"/>
      <c r="C17" s="8"/>
      <c r="D17" s="9">
        <v>271202.2</v>
      </c>
      <c r="E17" s="213"/>
      <c r="F17" s="224"/>
      <c r="G17" s="179"/>
      <c r="H17" s="161"/>
    </row>
    <row r="18" spans="1:9" x14ac:dyDescent="0.25">
      <c r="A18" s="11"/>
      <c r="B18" s="15" t="s">
        <v>821</v>
      </c>
      <c r="C18" s="24">
        <v>45554</v>
      </c>
      <c r="D18" s="21">
        <v>38670.97</v>
      </c>
      <c r="E18" s="200" t="s">
        <v>288</v>
      </c>
      <c r="F18" s="225"/>
      <c r="G18" s="228" t="s">
        <v>43</v>
      </c>
      <c r="H18" s="229" t="s">
        <v>14</v>
      </c>
    </row>
    <row r="19" spans="1:9" x14ac:dyDescent="0.25">
      <c r="A19" s="11"/>
      <c r="B19" s="15" t="s">
        <v>822</v>
      </c>
      <c r="C19" s="20">
        <v>45560</v>
      </c>
      <c r="D19" s="21">
        <v>23900.49</v>
      </c>
      <c r="E19" s="200" t="s">
        <v>884</v>
      </c>
      <c r="F19" s="225"/>
      <c r="G19" s="228" t="s">
        <v>43</v>
      </c>
      <c r="H19" s="229" t="s">
        <v>14</v>
      </c>
    </row>
    <row r="20" spans="1:9" x14ac:dyDescent="0.25">
      <c r="A20" s="11"/>
      <c r="B20" s="15" t="s">
        <v>823</v>
      </c>
      <c r="C20" s="24">
        <v>45565</v>
      </c>
      <c r="D20" s="21">
        <v>208630.74</v>
      </c>
      <c r="E20" s="200" t="s">
        <v>885</v>
      </c>
      <c r="F20" s="227"/>
      <c r="G20" s="228" t="s">
        <v>43</v>
      </c>
      <c r="H20" s="229" t="s">
        <v>14</v>
      </c>
      <c r="I20" s="104"/>
    </row>
    <row r="21" spans="1:9" x14ac:dyDescent="0.25">
      <c r="A21" s="11"/>
      <c r="B21" s="23"/>
      <c r="C21" s="25"/>
      <c r="D21" s="22"/>
      <c r="E21" s="169"/>
      <c r="F21" s="221"/>
      <c r="G21" s="223"/>
      <c r="H21" s="220"/>
      <c r="I21" s="104"/>
    </row>
    <row r="22" spans="1:9" ht="15.75" x14ac:dyDescent="0.25">
      <c r="A22" s="6" t="s">
        <v>1</v>
      </c>
      <c r="B22" s="6" t="s">
        <v>2</v>
      </c>
      <c r="C22" s="6" t="s">
        <v>3</v>
      </c>
      <c r="D22" s="6" t="s">
        <v>4</v>
      </c>
      <c r="E22" s="157" t="s">
        <v>457</v>
      </c>
      <c r="F22" s="233" t="s">
        <v>5</v>
      </c>
      <c r="G22" s="230" t="s">
        <v>40</v>
      </c>
      <c r="H22" s="6" t="s">
        <v>8</v>
      </c>
    </row>
    <row r="23" spans="1:9" ht="15.75" x14ac:dyDescent="0.25">
      <c r="A23" s="7" t="s">
        <v>44</v>
      </c>
      <c r="B23" s="8"/>
      <c r="C23" s="8"/>
      <c r="D23" s="9">
        <v>32201.17</v>
      </c>
      <c r="E23" s="213"/>
      <c r="F23" s="232"/>
      <c r="G23" s="179"/>
      <c r="H23" s="161"/>
    </row>
    <row r="24" spans="1:9" x14ac:dyDescent="0.25">
      <c r="A24" s="11"/>
      <c r="B24" s="15" t="s">
        <v>826</v>
      </c>
      <c r="C24" s="24">
        <v>45560</v>
      </c>
      <c r="D24" s="21">
        <v>32201.17</v>
      </c>
      <c r="E24" s="214">
        <v>97026980793</v>
      </c>
      <c r="F24" s="240" t="s">
        <v>395</v>
      </c>
      <c r="G24" s="228" t="s">
        <v>47</v>
      </c>
      <c r="H24" s="229" t="s">
        <v>14</v>
      </c>
    </row>
    <row r="25" spans="1:9" x14ac:dyDescent="0.25">
      <c r="A25" s="1"/>
      <c r="B25" s="12"/>
      <c r="C25" s="22"/>
      <c r="D25" s="22"/>
      <c r="E25" s="169"/>
      <c r="F25" s="221"/>
      <c r="G25" s="222"/>
      <c r="H25" s="219"/>
    </row>
    <row r="26" spans="1:9" ht="15.75" x14ac:dyDescent="0.25">
      <c r="A26" s="6" t="s">
        <v>1</v>
      </c>
      <c r="B26" s="6" t="s">
        <v>2</v>
      </c>
      <c r="C26" s="6" t="s">
        <v>3</v>
      </c>
      <c r="D26" s="6" t="s">
        <v>4</v>
      </c>
      <c r="E26" s="157" t="s">
        <v>457</v>
      </c>
      <c r="F26" s="226" t="s">
        <v>5</v>
      </c>
      <c r="G26" s="230" t="s">
        <v>40</v>
      </c>
      <c r="H26" s="6" t="s">
        <v>8</v>
      </c>
    </row>
    <row r="27" spans="1:9" ht="15.75" x14ac:dyDescent="0.25">
      <c r="A27" s="17" t="s">
        <v>639</v>
      </c>
      <c r="B27" s="8"/>
      <c r="C27" s="8"/>
      <c r="D27" s="9">
        <v>15998.67</v>
      </c>
      <c r="E27" s="213"/>
      <c r="F27" s="232"/>
      <c r="G27" s="179"/>
      <c r="H27" s="161"/>
    </row>
    <row r="28" spans="1:9" x14ac:dyDescent="0.25">
      <c r="A28" s="114"/>
      <c r="B28" s="216" t="s">
        <v>824</v>
      </c>
      <c r="C28" s="13">
        <v>45544</v>
      </c>
      <c r="D28" s="21">
        <v>15998.67</v>
      </c>
      <c r="E28" s="234" t="s">
        <v>827</v>
      </c>
      <c r="F28" s="234" t="s">
        <v>827</v>
      </c>
      <c r="G28" s="228" t="s">
        <v>484</v>
      </c>
      <c r="H28" s="229" t="s">
        <v>14</v>
      </c>
    </row>
    <row r="29" spans="1:9" x14ac:dyDescent="0.25">
      <c r="A29" s="114"/>
      <c r="B29" s="12"/>
      <c r="C29" s="22"/>
      <c r="D29" s="22"/>
      <c r="E29" s="169"/>
      <c r="F29" s="221"/>
      <c r="G29" s="222"/>
      <c r="H29" s="219"/>
    </row>
    <row r="30" spans="1:9" ht="15.75" x14ac:dyDescent="0.25">
      <c r="A30" s="69"/>
      <c r="B30" s="6" t="s">
        <v>2</v>
      </c>
      <c r="C30" s="6" t="s">
        <v>3</v>
      </c>
      <c r="D30" s="6" t="s">
        <v>4</v>
      </c>
      <c r="E30" s="157" t="s">
        <v>6</v>
      </c>
      <c r="F30" s="226" t="s">
        <v>5</v>
      </c>
      <c r="G30" s="230" t="s">
        <v>40</v>
      </c>
      <c r="H30" s="238" t="s">
        <v>8</v>
      </c>
    </row>
    <row r="31" spans="1:9" ht="15.75" x14ac:dyDescent="0.25">
      <c r="A31" s="17" t="s">
        <v>883</v>
      </c>
      <c r="B31" s="8"/>
      <c r="C31" s="8"/>
      <c r="D31" s="9">
        <v>952673.26999999979</v>
      </c>
      <c r="E31" s="213"/>
      <c r="F31" s="232"/>
      <c r="G31" s="179"/>
      <c r="H31" s="161"/>
    </row>
    <row r="32" spans="1:9" x14ac:dyDescent="0.25">
      <c r="A32" s="74"/>
      <c r="B32" s="18" t="s">
        <v>841</v>
      </c>
      <c r="C32" s="13">
        <v>45539</v>
      </c>
      <c r="D32" s="14">
        <v>23111.34</v>
      </c>
      <c r="E32" s="163" t="s">
        <v>842</v>
      </c>
      <c r="F32" s="29" t="s">
        <v>843</v>
      </c>
      <c r="G32" s="228" t="s">
        <v>184</v>
      </c>
      <c r="H32" s="229" t="s">
        <v>14</v>
      </c>
    </row>
    <row r="33" spans="1:8" x14ac:dyDescent="0.25">
      <c r="A33" s="74"/>
      <c r="B33" s="18" t="s">
        <v>406</v>
      </c>
      <c r="C33" s="13">
        <v>45539</v>
      </c>
      <c r="D33" s="21">
        <v>35000</v>
      </c>
      <c r="E33" s="163" t="s">
        <v>408</v>
      </c>
      <c r="F33" s="29" t="s">
        <v>407</v>
      </c>
      <c r="G33" s="228" t="s">
        <v>184</v>
      </c>
      <c r="H33" s="229" t="s">
        <v>14</v>
      </c>
    </row>
    <row r="34" spans="1:8" x14ac:dyDescent="0.25">
      <c r="A34" s="74"/>
      <c r="B34" s="18" t="s">
        <v>496</v>
      </c>
      <c r="C34" s="20">
        <v>45539</v>
      </c>
      <c r="D34" s="21">
        <v>33573.57</v>
      </c>
      <c r="E34" s="163" t="s">
        <v>497</v>
      </c>
      <c r="F34" s="29" t="s">
        <v>498</v>
      </c>
      <c r="G34" s="228" t="s">
        <v>184</v>
      </c>
      <c r="H34" s="229" t="s">
        <v>14</v>
      </c>
    </row>
    <row r="35" spans="1:8" x14ac:dyDescent="0.25">
      <c r="A35" s="74"/>
      <c r="B35" s="18" t="s">
        <v>844</v>
      </c>
      <c r="C35" s="20">
        <v>45539</v>
      </c>
      <c r="D35" s="21">
        <v>6313.52</v>
      </c>
      <c r="E35" s="163" t="s">
        <v>845</v>
      </c>
      <c r="F35" s="29" t="s">
        <v>846</v>
      </c>
      <c r="G35" s="228" t="s">
        <v>184</v>
      </c>
      <c r="H35" s="229" t="s">
        <v>14</v>
      </c>
    </row>
    <row r="36" spans="1:8" x14ac:dyDescent="0.25">
      <c r="A36" s="74"/>
      <c r="B36" s="18" t="s">
        <v>847</v>
      </c>
      <c r="C36" s="20">
        <v>45539</v>
      </c>
      <c r="D36" s="21">
        <v>9800</v>
      </c>
      <c r="E36" s="163" t="s">
        <v>251</v>
      </c>
      <c r="F36" s="29" t="s">
        <v>204</v>
      </c>
      <c r="G36" s="228" t="s">
        <v>184</v>
      </c>
      <c r="H36" s="229" t="s">
        <v>14</v>
      </c>
    </row>
    <row r="37" spans="1:8" x14ac:dyDescent="0.25">
      <c r="A37" s="74"/>
      <c r="B37" s="18" t="s">
        <v>848</v>
      </c>
      <c r="C37" s="13">
        <v>45539</v>
      </c>
      <c r="D37" s="14">
        <v>6300</v>
      </c>
      <c r="E37" s="163" t="s">
        <v>242</v>
      </c>
      <c r="F37" s="29" t="s">
        <v>188</v>
      </c>
      <c r="G37" s="228" t="s">
        <v>184</v>
      </c>
      <c r="H37" s="229" t="s">
        <v>14</v>
      </c>
    </row>
    <row r="38" spans="1:8" x14ac:dyDescent="0.25">
      <c r="A38" s="74"/>
      <c r="B38" s="18" t="s">
        <v>849</v>
      </c>
      <c r="C38" s="13">
        <v>45539</v>
      </c>
      <c r="D38" s="14">
        <v>100000</v>
      </c>
      <c r="E38" s="163" t="s">
        <v>252</v>
      </c>
      <c r="F38" s="29" t="s">
        <v>206</v>
      </c>
      <c r="G38" s="228" t="s">
        <v>184</v>
      </c>
      <c r="H38" s="229" t="s">
        <v>14</v>
      </c>
    </row>
    <row r="39" spans="1:8" x14ac:dyDescent="0.25">
      <c r="A39" s="74"/>
      <c r="B39" s="18" t="s">
        <v>777</v>
      </c>
      <c r="C39" s="13">
        <v>45541</v>
      </c>
      <c r="D39" s="21">
        <v>29178.06</v>
      </c>
      <c r="E39" s="163" t="s">
        <v>589</v>
      </c>
      <c r="F39" s="29" t="s">
        <v>590</v>
      </c>
      <c r="G39" s="228" t="s">
        <v>184</v>
      </c>
      <c r="H39" s="229" t="s">
        <v>14</v>
      </c>
    </row>
    <row r="40" spans="1:8" x14ac:dyDescent="0.25">
      <c r="A40" s="74"/>
      <c r="B40" s="18" t="s">
        <v>850</v>
      </c>
      <c r="C40" s="20">
        <v>45541</v>
      </c>
      <c r="D40" s="21">
        <v>16397.88</v>
      </c>
      <c r="E40" s="163" t="s">
        <v>851</v>
      </c>
      <c r="F40" s="29" t="s">
        <v>852</v>
      </c>
      <c r="G40" s="228" t="s">
        <v>184</v>
      </c>
      <c r="H40" s="229" t="s">
        <v>14</v>
      </c>
    </row>
    <row r="41" spans="1:8" ht="15.75" customHeight="1" x14ac:dyDescent="0.25">
      <c r="A41" s="74"/>
      <c r="B41" s="18" t="s">
        <v>853</v>
      </c>
      <c r="C41" s="20">
        <v>45541</v>
      </c>
      <c r="D41" s="21">
        <v>13576.94</v>
      </c>
      <c r="E41" s="163" t="s">
        <v>851</v>
      </c>
      <c r="F41" s="29" t="s">
        <v>852</v>
      </c>
      <c r="G41" s="228" t="s">
        <v>184</v>
      </c>
      <c r="H41" s="229" t="s">
        <v>14</v>
      </c>
    </row>
    <row r="42" spans="1:8" x14ac:dyDescent="0.25">
      <c r="A42" s="74"/>
      <c r="B42" s="18" t="s">
        <v>854</v>
      </c>
      <c r="C42" s="20">
        <v>45541</v>
      </c>
      <c r="D42" s="21">
        <v>24268.32</v>
      </c>
      <c r="E42" s="163" t="s">
        <v>855</v>
      </c>
      <c r="F42" s="29" t="s">
        <v>856</v>
      </c>
      <c r="G42" s="228" t="s">
        <v>184</v>
      </c>
      <c r="H42" s="229" t="s">
        <v>14</v>
      </c>
    </row>
    <row r="43" spans="1:8" x14ac:dyDescent="0.25">
      <c r="A43" s="74"/>
      <c r="B43" s="18" t="s">
        <v>857</v>
      </c>
      <c r="C43" s="13">
        <v>45541</v>
      </c>
      <c r="D43" s="14">
        <v>47252.45</v>
      </c>
      <c r="E43" s="163" t="s">
        <v>858</v>
      </c>
      <c r="F43" s="29" t="s">
        <v>859</v>
      </c>
      <c r="G43" s="228" t="s">
        <v>184</v>
      </c>
      <c r="H43" s="229" t="s">
        <v>14</v>
      </c>
    </row>
    <row r="44" spans="1:8" x14ac:dyDescent="0.25">
      <c r="A44" s="74"/>
      <c r="B44" s="18" t="s">
        <v>860</v>
      </c>
      <c r="C44" s="13">
        <v>45541</v>
      </c>
      <c r="D44" s="14">
        <v>17520</v>
      </c>
      <c r="E44" s="163" t="s">
        <v>861</v>
      </c>
      <c r="F44" s="29" t="s">
        <v>862</v>
      </c>
      <c r="G44" s="228" t="s">
        <v>184</v>
      </c>
      <c r="H44" s="229" t="s">
        <v>14</v>
      </c>
    </row>
    <row r="45" spans="1:8" x14ac:dyDescent="0.25">
      <c r="A45" s="74"/>
      <c r="B45" s="18" t="s">
        <v>524</v>
      </c>
      <c r="C45" s="13">
        <v>45541</v>
      </c>
      <c r="D45" s="21">
        <v>14235.42</v>
      </c>
      <c r="E45" s="163" t="s">
        <v>525</v>
      </c>
      <c r="F45" s="29" t="s">
        <v>526</v>
      </c>
      <c r="G45" s="228" t="s">
        <v>184</v>
      </c>
      <c r="H45" s="229" t="s">
        <v>14</v>
      </c>
    </row>
    <row r="46" spans="1:8" x14ac:dyDescent="0.25">
      <c r="A46" s="74"/>
      <c r="B46" s="18" t="s">
        <v>527</v>
      </c>
      <c r="C46" s="20">
        <v>45541</v>
      </c>
      <c r="D46" s="21">
        <v>13829.38</v>
      </c>
      <c r="E46" s="163" t="s">
        <v>528</v>
      </c>
      <c r="F46" s="29" t="s">
        <v>529</v>
      </c>
      <c r="G46" s="228" t="s">
        <v>184</v>
      </c>
      <c r="H46" s="229" t="s">
        <v>14</v>
      </c>
    </row>
    <row r="47" spans="1:8" x14ac:dyDescent="0.25">
      <c r="A47" s="74"/>
      <c r="B47" s="18" t="s">
        <v>769</v>
      </c>
      <c r="C47" s="20">
        <v>45541</v>
      </c>
      <c r="D47" s="21">
        <v>17510.419999999998</v>
      </c>
      <c r="E47" s="163" t="s">
        <v>577</v>
      </c>
      <c r="F47" s="29" t="s">
        <v>578</v>
      </c>
      <c r="G47" s="228" t="s">
        <v>184</v>
      </c>
      <c r="H47" s="229" t="s">
        <v>14</v>
      </c>
    </row>
    <row r="48" spans="1:8" x14ac:dyDescent="0.25">
      <c r="A48" s="74"/>
      <c r="B48" s="18" t="s">
        <v>863</v>
      </c>
      <c r="C48" s="20">
        <v>45541</v>
      </c>
      <c r="D48" s="21">
        <v>40451.800000000003</v>
      </c>
      <c r="E48" s="163" t="s">
        <v>864</v>
      </c>
      <c r="F48" s="29" t="s">
        <v>865</v>
      </c>
      <c r="G48" s="228" t="s">
        <v>184</v>
      </c>
      <c r="H48" s="229" t="s">
        <v>14</v>
      </c>
    </row>
    <row r="49" spans="1:8" x14ac:dyDescent="0.25">
      <c r="A49" s="74"/>
      <c r="B49" s="18" t="s">
        <v>866</v>
      </c>
      <c r="C49" s="13">
        <v>45541</v>
      </c>
      <c r="D49" s="14">
        <v>7000</v>
      </c>
      <c r="E49" s="163" t="s">
        <v>110</v>
      </c>
      <c r="F49" s="29" t="s">
        <v>109</v>
      </c>
      <c r="G49" s="228" t="s">
        <v>184</v>
      </c>
      <c r="H49" s="229" t="s">
        <v>14</v>
      </c>
    </row>
    <row r="50" spans="1:8" x14ac:dyDescent="0.25">
      <c r="A50" s="74"/>
      <c r="B50" s="18" t="s">
        <v>867</v>
      </c>
      <c r="C50" s="13">
        <v>45541</v>
      </c>
      <c r="D50" s="14">
        <v>54234.29</v>
      </c>
      <c r="E50" s="163" t="s">
        <v>244</v>
      </c>
      <c r="F50" s="29" t="s">
        <v>192</v>
      </c>
      <c r="G50" s="228" t="s">
        <v>184</v>
      </c>
      <c r="H50" s="229" t="s">
        <v>14</v>
      </c>
    </row>
    <row r="51" spans="1:8" x14ac:dyDescent="0.25">
      <c r="A51" s="74"/>
      <c r="B51" s="18" t="s">
        <v>868</v>
      </c>
      <c r="C51" s="13">
        <v>45541</v>
      </c>
      <c r="D51" s="21">
        <v>35000</v>
      </c>
      <c r="E51" s="163" t="s">
        <v>567</v>
      </c>
      <c r="F51" s="29" t="s">
        <v>568</v>
      </c>
      <c r="G51" s="228" t="s">
        <v>184</v>
      </c>
      <c r="H51" s="229" t="s">
        <v>14</v>
      </c>
    </row>
    <row r="52" spans="1:8" x14ac:dyDescent="0.25">
      <c r="A52" s="74"/>
      <c r="B52" s="18" t="s">
        <v>869</v>
      </c>
      <c r="C52" s="20">
        <v>45541</v>
      </c>
      <c r="D52" s="21">
        <v>65763.91</v>
      </c>
      <c r="E52" s="163" t="s">
        <v>870</v>
      </c>
      <c r="F52" s="29" t="s">
        <v>871</v>
      </c>
      <c r="G52" s="228" t="s">
        <v>184</v>
      </c>
      <c r="H52" s="229" t="s">
        <v>14</v>
      </c>
    </row>
    <row r="53" spans="1:8" x14ac:dyDescent="0.25">
      <c r="A53" s="74"/>
      <c r="B53" s="18" t="s">
        <v>872</v>
      </c>
      <c r="C53" s="20">
        <v>45541</v>
      </c>
      <c r="D53" s="21">
        <v>68613.960000000006</v>
      </c>
      <c r="E53" s="163" t="s">
        <v>249</v>
      </c>
      <c r="F53" s="29" t="s">
        <v>200</v>
      </c>
      <c r="G53" s="228" t="s">
        <v>184</v>
      </c>
      <c r="H53" s="229" t="s">
        <v>14</v>
      </c>
    </row>
    <row r="54" spans="1:8" x14ac:dyDescent="0.25">
      <c r="A54" s="74"/>
      <c r="B54" s="18" t="s">
        <v>539</v>
      </c>
      <c r="C54" s="20">
        <v>45541</v>
      </c>
      <c r="D54" s="21">
        <v>58805.32</v>
      </c>
      <c r="E54" s="163" t="s">
        <v>540</v>
      </c>
      <c r="F54" s="29" t="s">
        <v>541</v>
      </c>
      <c r="G54" s="228" t="s">
        <v>184</v>
      </c>
      <c r="H54" s="229" t="s">
        <v>14</v>
      </c>
    </row>
    <row r="55" spans="1:8" x14ac:dyDescent="0.25">
      <c r="A55" s="74"/>
      <c r="B55" s="18" t="s">
        <v>424</v>
      </c>
      <c r="C55" s="13">
        <v>45552</v>
      </c>
      <c r="D55" s="14">
        <v>58032.46</v>
      </c>
      <c r="E55" s="163" t="s">
        <v>426</v>
      </c>
      <c r="F55" s="29" t="s">
        <v>425</v>
      </c>
      <c r="G55" s="228" t="s">
        <v>184</v>
      </c>
      <c r="H55" s="229" t="s">
        <v>14</v>
      </c>
    </row>
    <row r="56" spans="1:8" x14ac:dyDescent="0.25">
      <c r="A56" s="74"/>
      <c r="B56" s="18" t="s">
        <v>873</v>
      </c>
      <c r="C56" s="13">
        <v>45565</v>
      </c>
      <c r="D56" s="14">
        <v>22782.71</v>
      </c>
      <c r="E56" s="163" t="s">
        <v>874</v>
      </c>
      <c r="F56" s="29" t="s">
        <v>875</v>
      </c>
      <c r="G56" s="228" t="s">
        <v>184</v>
      </c>
      <c r="H56" s="229" t="s">
        <v>14</v>
      </c>
    </row>
    <row r="57" spans="1:8" x14ac:dyDescent="0.25">
      <c r="A57" s="74"/>
      <c r="B57" s="18" t="s">
        <v>876</v>
      </c>
      <c r="C57" s="13">
        <v>45565</v>
      </c>
      <c r="D57" s="21">
        <v>31500</v>
      </c>
      <c r="E57" s="163" t="s">
        <v>877</v>
      </c>
      <c r="F57" s="29" t="s">
        <v>878</v>
      </c>
      <c r="G57" s="228" t="s">
        <v>184</v>
      </c>
      <c r="H57" s="229" t="s">
        <v>14</v>
      </c>
    </row>
    <row r="58" spans="1:8" x14ac:dyDescent="0.25">
      <c r="A58" s="74"/>
      <c r="B58" s="18" t="s">
        <v>879</v>
      </c>
      <c r="C58" s="20">
        <v>45565</v>
      </c>
      <c r="D58" s="21">
        <v>31488.76</v>
      </c>
      <c r="E58" s="163" t="s">
        <v>307</v>
      </c>
      <c r="F58" s="29" t="s">
        <v>306</v>
      </c>
      <c r="G58" s="228" t="s">
        <v>184</v>
      </c>
      <c r="H58" s="229" t="s">
        <v>14</v>
      </c>
    </row>
    <row r="59" spans="1:8" x14ac:dyDescent="0.25">
      <c r="A59" s="74"/>
      <c r="B59" s="18" t="s">
        <v>485</v>
      </c>
      <c r="C59" s="20">
        <v>45565</v>
      </c>
      <c r="D59" s="21">
        <v>49364.45</v>
      </c>
      <c r="E59" s="163" t="s">
        <v>486</v>
      </c>
      <c r="F59" s="29" t="s">
        <v>487</v>
      </c>
      <c r="G59" s="228" t="s">
        <v>184</v>
      </c>
      <c r="H59" s="229" t="s">
        <v>14</v>
      </c>
    </row>
    <row r="60" spans="1:8" x14ac:dyDescent="0.25">
      <c r="A60" s="74"/>
      <c r="B60" s="18" t="s">
        <v>880</v>
      </c>
      <c r="C60" s="20">
        <v>45565</v>
      </c>
      <c r="D60" s="21">
        <v>21768.31</v>
      </c>
      <c r="E60" s="163" t="s">
        <v>881</v>
      </c>
      <c r="F60" s="29" t="s">
        <v>882</v>
      </c>
      <c r="G60" s="228" t="s">
        <v>184</v>
      </c>
      <c r="H60" s="229" t="s">
        <v>14</v>
      </c>
    </row>
    <row r="61" spans="1:8" x14ac:dyDescent="0.25">
      <c r="B61" s="235"/>
      <c r="C61" s="13"/>
      <c r="D61" s="14"/>
      <c r="E61" s="163"/>
      <c r="F61" s="29"/>
      <c r="G61" s="228"/>
      <c r="H61" s="229"/>
    </row>
    <row r="62" spans="1:8" x14ac:dyDescent="0.25">
      <c r="A62" s="236"/>
      <c r="B62" s="237"/>
      <c r="C62" s="13"/>
      <c r="D62" s="14"/>
      <c r="E62" s="163"/>
      <c r="F62" s="29"/>
      <c r="G62" s="228"/>
      <c r="H62" s="229"/>
    </row>
    <row r="63" spans="1:8" x14ac:dyDescent="0.25">
      <c r="B63" s="103"/>
    </row>
  </sheetData>
  <mergeCells count="3">
    <mergeCell ref="A1:B2"/>
    <mergeCell ref="C1:C2"/>
    <mergeCell ref="D1:F1"/>
  </mergeCells>
  <pageMargins left="0.70866141732283472" right="0.70866141732283472" top="0.74803149606299213" bottom="0.74803149606299213" header="0.31496062992125984" footer="0.31496062992125984"/>
  <pageSetup paperSize="9" scale="3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Straface</dc:creator>
  <cp:lastModifiedBy>Giovanna Straface</cp:lastModifiedBy>
  <cp:lastPrinted>2025-03-27T14:10:21Z</cp:lastPrinted>
  <dcterms:created xsi:type="dcterms:W3CDTF">2024-05-07T14:28:47Z</dcterms:created>
  <dcterms:modified xsi:type="dcterms:W3CDTF">2025-03-27T14:10:36Z</dcterms:modified>
</cp:coreProperties>
</file>