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\Desktop\Nuova cartella\Avviso attrazione investimenti in ambito turistico\"/>
    </mc:Choice>
  </mc:AlternateContent>
  <xr:revisionPtr revIDLastSave="0" documentId="13_ncr:1_{4D901B8B-5DD1-4275-A1BD-EA97BA6EB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pertina" sheetId="15" r:id="rId1"/>
    <sheet name="1. Anagrafica" sheetId="16" r:id="rId2"/>
    <sheet name="2. Proposta prog. e criteri" sheetId="18" r:id="rId3"/>
    <sheet name="3. Conto economico previsionale" sheetId="19" r:id="rId4"/>
    <sheet name="4.Programma di investimenti PMI" sheetId="9" r:id="rId5"/>
    <sheet name="5.Determinazione contributo" sheetId="21" r:id="rId6"/>
    <sheet name="6.Piano di copertura" sheetId="22" r:id="rId7"/>
  </sheets>
  <definedNames>
    <definedName name="_xlnm.Print_Area" localSheetId="1">'1. Anagrafica'!$A$1:$Z$59</definedName>
    <definedName name="_xlnm.Print_Area" localSheetId="2">'2. Proposta prog. e criteri'!$A$1:$A$49</definedName>
    <definedName name="_xlnm.Print_Area" localSheetId="3">'3. Conto economico previsionale'!$A$1:$E$32</definedName>
    <definedName name="OLE_LINK1" localSheetId="0">copertina!#REF!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22" l="1"/>
  <c r="D20" i="21" l="1"/>
  <c r="D21" i="21"/>
  <c r="A20" i="21"/>
  <c r="G20" i="21"/>
  <c r="E20" i="21" l="1"/>
  <c r="D24" i="19"/>
  <c r="E24" i="19"/>
  <c r="C24" i="19"/>
  <c r="D20" i="19"/>
  <c r="E20" i="19"/>
  <c r="C20" i="19"/>
  <c r="D9" i="19"/>
  <c r="E9" i="19"/>
  <c r="C9" i="19"/>
  <c r="D3" i="19"/>
  <c r="E3" i="19"/>
  <c r="C3" i="19"/>
  <c r="B20" i="21"/>
  <c r="G18" i="9"/>
  <c r="B21" i="9"/>
  <c r="G15" i="9"/>
  <c r="C16" i="9"/>
  <c r="B16" i="9"/>
  <c r="D15" i="9"/>
  <c r="G39" i="9"/>
  <c r="G38" i="9"/>
  <c r="G37" i="9"/>
  <c r="G36" i="9"/>
  <c r="G35" i="9"/>
  <c r="G25" i="9"/>
  <c r="G26" i="9"/>
  <c r="G27" i="9"/>
  <c r="G28" i="9"/>
  <c r="G29" i="9"/>
  <c r="G30" i="9"/>
  <c r="G31" i="9"/>
  <c r="G32" i="9"/>
  <c r="G24" i="9"/>
  <c r="G12" i="9"/>
  <c r="G13" i="9"/>
  <c r="G14" i="9"/>
  <c r="G19" i="9"/>
  <c r="G20" i="9"/>
  <c r="G11" i="9"/>
  <c r="C40" i="9"/>
  <c r="B40" i="9"/>
  <c r="B9" i="9"/>
  <c r="G7" i="9"/>
  <c r="G8" i="9"/>
  <c r="G6" i="9"/>
  <c r="D39" i="9"/>
  <c r="D38" i="9"/>
  <c r="D37" i="9"/>
  <c r="D36" i="9"/>
  <c r="C33" i="9"/>
  <c r="B33" i="9"/>
  <c r="D31" i="9"/>
  <c r="D32" i="9"/>
  <c r="D30" i="9"/>
  <c r="D27" i="9"/>
  <c r="D28" i="9"/>
  <c r="D29" i="9"/>
  <c r="D25" i="9"/>
  <c r="D26" i="9"/>
  <c r="D20" i="9"/>
  <c r="D19" i="9"/>
  <c r="D14" i="9"/>
  <c r="D13" i="9"/>
  <c r="C9" i="9"/>
  <c r="D24" i="9"/>
  <c r="D35" i="9"/>
  <c r="D6" i="9"/>
  <c r="D7" i="9"/>
  <c r="D8" i="9"/>
  <c r="D11" i="9"/>
  <c r="D12" i="9"/>
  <c r="E19" i="19" l="1"/>
  <c r="E28" i="19" s="1"/>
  <c r="E30" i="19" s="1"/>
  <c r="C19" i="19"/>
  <c r="C28" i="19" s="1"/>
  <c r="C30" i="19" s="1"/>
  <c r="D19" i="19"/>
  <c r="D28" i="19" s="1"/>
  <c r="D30" i="19" s="1"/>
  <c r="B22" i="9"/>
  <c r="G21" i="9"/>
  <c r="D16" i="9"/>
  <c r="C21" i="9"/>
  <c r="D33" i="9"/>
  <c r="D9" i="9"/>
  <c r="B4" i="9" l="1"/>
  <c r="C46" i="9" s="1"/>
  <c r="C48" i="9" s="1"/>
  <c r="D22" i="9"/>
  <c r="D21" i="9"/>
  <c r="C22" i="9"/>
  <c r="C4" i="9"/>
  <c r="B7" i="22" s="1"/>
  <c r="G4" i="9" l="1"/>
  <c r="B6" i="22"/>
  <c r="B10" i="22" s="1"/>
  <c r="C20" i="21"/>
  <c r="F20" i="21" s="1"/>
  <c r="E6" i="22" s="1"/>
  <c r="E10" i="22" s="1"/>
  <c r="G22" i="9"/>
  <c r="H20" i="21"/>
  <c r="I20" i="21" s="1"/>
  <c r="D40" i="9"/>
  <c r="D4" i="9" l="1"/>
  <c r="G9" i="9"/>
</calcChain>
</file>

<file path=xl/sharedStrings.xml><?xml version="1.0" encoding="utf-8"?>
<sst xmlns="http://schemas.openxmlformats.org/spreadsheetml/2006/main" count="232" uniqueCount="201">
  <si>
    <t>DESCRIZIONE DELLE SPESE</t>
  </si>
  <si>
    <t>Spese ammissibili</t>
  </si>
  <si>
    <t>Spese non ammissibili</t>
  </si>
  <si>
    <t>Totale</t>
  </si>
  <si>
    <t>TOTALE SPESE</t>
  </si>
  <si>
    <t>Descrizione delle spese previste</t>
  </si>
  <si>
    <t>Impieghi/Fabbisogni</t>
  </si>
  <si>
    <t>Fonti di copertura</t>
  </si>
  <si>
    <t>Spese agevolabili</t>
  </si>
  <si>
    <t>IVA</t>
  </si>
  <si>
    <t>Altro (specificare)</t>
  </si>
  <si>
    <t>Totale Impieghi</t>
  </si>
  <si>
    <t>Totale Fonti di copertura</t>
  </si>
  <si>
    <r>
      <rPr>
        <i/>
        <sz val="11"/>
        <rFont val="Calibri"/>
        <family val="2"/>
      </rPr>
      <t>Illustrare   le   modalità  attraverso   cui  si   farà   fronte   al   finanziamento   delle   spese   non  coperte   da agevolazione.</t>
    </r>
  </si>
  <si>
    <t>Importi in €</t>
  </si>
  <si>
    <t>% contributo richiesto</t>
  </si>
  <si>
    <t>Totale spese ammissibili (in Euro)</t>
  </si>
  <si>
    <t>REGIONE CALABRIA</t>
  </si>
  <si>
    <t>REPUBBLICA ITALIANA</t>
  </si>
  <si>
    <t>Il sottoscritto _____________________________, nato a _______________ residente in _____________________________________________, C.F.__________________________________________________</t>
  </si>
  <si>
    <t>consapevole delle responsabilità penali cui può andare incontro in caso di dichiarazioni mendaci, ai sensi e per gli effetti dell’art. 76 del D.P.R. 28 dicembre 2000, n. 445,</t>
  </si>
  <si>
    <t>DICHIARA</t>
  </si>
  <si>
    <t xml:space="preserve"> - che le informazioni riportate nel presente Formulario sono veritiere e, ove riferite a elementi previsionali, basate su stime ragionevoli;
 - che i valori esposti relativi alla spesa ammissibile, per la quale il contributo è richiesto, si basa su i) preventivi predisposti nella disponibilità del richiedente e/o ii) su stime ragionevoli effettuate dal richiedente medesimo.</t>
  </si>
  <si>
    <t>RICHIEDE</t>
  </si>
  <si>
    <t>al fine della realizzazione del progetto di cui al presente Formulario, un contributo pari a €:</t>
  </si>
  <si>
    <t xml:space="preserve"> - che i valori esposti relativi alla spesa ammissibile, per la quale il contributo è richiesto si basa sui preventivi allegati
 - che i valori esposti relativi alla spesa ammissibile, per la quale il contributo è richiesto, si basa su i) preventivi predisposti nella disponibilità del richiedente e/o ii) su stime ragionevoli effettuate dal richiedente medesimo.</t>
  </si>
  <si>
    <t>Firma digitale Legale Rappresentante</t>
  </si>
  <si>
    <t xml:space="preserve">Totale a) </t>
  </si>
  <si>
    <r>
      <rPr>
        <b/>
        <sz val="11"/>
        <rFont val="Calibri"/>
        <family val="2"/>
      </rPr>
      <t>Totale c)</t>
    </r>
    <r>
      <rPr>
        <sz val="11"/>
        <rFont val="Calibri"/>
        <family val="2"/>
      </rPr>
      <t xml:space="preserve"> 
commercializzazione off line</t>
    </r>
  </si>
  <si>
    <t xml:space="preserve">Totale d) </t>
  </si>
  <si>
    <t>Descrivere le singole categorie di spese , motivandone il contributo alla realizzazione del progetto e facendo riferimento ai preventivi prodotti</t>
  </si>
  <si>
    <t>risorse proprie</t>
  </si>
  <si>
    <t>Descrizione delle modalità di apporto dei mezzi propri e di ricorso ad altre fonti</t>
  </si>
  <si>
    <t>Denominazione/Ragione Sociale</t>
  </si>
  <si>
    <t>Forma giuridica</t>
  </si>
  <si>
    <r>
      <rPr>
        <b/>
        <sz val="11"/>
        <rFont val="Calibri"/>
        <family val="2"/>
      </rPr>
      <t xml:space="preserve">Dimensione impresa
</t>
    </r>
    <r>
      <rPr>
        <i/>
        <sz val="9"/>
        <rFont val="Calibri"/>
        <family val="2"/>
      </rPr>
      <t>(da dichiarare sulla base dei criteri indicati nell’allegato 1 al Regolamento (UE) n. 651/2014)</t>
    </r>
  </si>
  <si>
    <t xml:space="preserve">Sede legale </t>
  </si>
  <si>
    <t>Via / Piazza</t>
  </si>
  <si>
    <t>N° civ.</t>
  </si>
  <si>
    <t>CAP</t>
  </si>
  <si>
    <t>Comune</t>
  </si>
  <si>
    <t>Provincia</t>
  </si>
  <si>
    <t>Telefono</t>
  </si>
  <si>
    <t>E-mail</t>
  </si>
  <si>
    <t>Sito internet</t>
  </si>
  <si>
    <t>PEC</t>
  </si>
  <si>
    <t>Sede operativa</t>
  </si>
  <si>
    <t>Settore di Attività ATECO 2007</t>
  </si>
  <si>
    <t>Descrizione attività economica</t>
  </si>
  <si>
    <t>Codice attività economica</t>
  </si>
  <si>
    <t>Qualifica</t>
  </si>
  <si>
    <t>Cognome</t>
  </si>
  <si>
    <t>Nome</t>
  </si>
  <si>
    <t>Comune di nascita</t>
  </si>
  <si>
    <t>Data di nascita</t>
  </si>
  <si>
    <t>Telefono fisso</t>
  </si>
  <si>
    <t>Telefono mobile</t>
  </si>
  <si>
    <t xml:space="preserve">Referente per il progetto </t>
  </si>
  <si>
    <t xml:space="preserve">tipologia del requisito </t>
  </si>
  <si>
    <t xml:space="preserve">contenuto </t>
  </si>
  <si>
    <t xml:space="preserve">possesso del requisito </t>
  </si>
  <si>
    <t>si</t>
  </si>
  <si>
    <t>no</t>
  </si>
  <si>
    <t>non avviato (tempi previsti)</t>
  </si>
  <si>
    <t>Apertura P. IVA</t>
  </si>
  <si>
    <t>Iscrizione CCIAA</t>
  </si>
  <si>
    <t>Permessi e licenze</t>
  </si>
  <si>
    <t>Autorizzazioni</t>
  </si>
  <si>
    <t>Iscrizioni a registri speciali</t>
  </si>
  <si>
    <t>Concessioni</t>
  </si>
  <si>
    <t>altro</t>
  </si>
  <si>
    <t xml:space="preserve">tipologia </t>
  </si>
  <si>
    <t>Agibilità</t>
  </si>
  <si>
    <t>Destinazione d’uso</t>
  </si>
  <si>
    <t>Nulla osta sanitario</t>
  </si>
  <si>
    <t>Altro</t>
  </si>
  <si>
    <t>Possesso del titolo di disponibilità dell’immobile</t>
  </si>
  <si>
    <t xml:space="preserve">data rilascio </t>
  </si>
  <si>
    <t>data prevista per il rilascio</t>
  </si>
  <si>
    <t>Proprietà</t>
  </si>
  <si>
    <t>Comodato di uso gratuito</t>
  </si>
  <si>
    <t>Affitto</t>
  </si>
  <si>
    <t>Stato</t>
  </si>
  <si>
    <t xml:space="preserve">Legale rappresentante  </t>
  </si>
  <si>
    <t>Titolo di possesso dell’unità nella quale verrà realizzata l’attività (effettivo o previsto)</t>
  </si>
  <si>
    <t>Requisiti di cantierabilità  (criterio ii.1)</t>
  </si>
  <si>
    <t>Requisiti della sede (criterio ii.1)</t>
  </si>
  <si>
    <t>ii.2 Quota di cofinanziamento privato. Specificare la percentuale di agevolazione richiesta e le modalità di copertura della parte di investimento non coperto dal contributo</t>
  </si>
  <si>
    <t>ii.3 Descrivere la sostenibilità economico-finanziaria del progetto con particolare riferimento ai risultati economici e produttivi attesi (in coerenza con il conto economico previsionale di cui alla apposita sezione del formulario)</t>
  </si>
  <si>
    <t>iv.1 Descrivere la capacità del progetto di favorire l’introduzione di innovazioni di processo e di prodotto, rispetto allo stato dell’arte esistente</t>
  </si>
  <si>
    <t>iii.3 Descrivere la capacità del progetto di favorire la qualificazione e la destagionalizzazione dell’offerta turistica</t>
  </si>
  <si>
    <t>DESCRIZIONE DELLE VOCI</t>
  </si>
  <si>
    <t>I anno*</t>
  </si>
  <si>
    <t>II anno</t>
  </si>
  <si>
    <t>III anno</t>
  </si>
  <si>
    <t>A</t>
  </si>
  <si>
    <t>Valore della produzione:</t>
  </si>
  <si>
    <t>A.1</t>
  </si>
  <si>
    <t>Ricavi delle vendite e delle prestazioni</t>
  </si>
  <si>
    <t>A.2</t>
  </si>
  <si>
    <t>Variazione delle rimanenze di prodotti in corso di lavorazione, semilavorati e finiti</t>
  </si>
  <si>
    <t>A.3</t>
  </si>
  <si>
    <t>Variazione dei lavori in corso su ordinazione</t>
  </si>
  <si>
    <t>A.4</t>
  </si>
  <si>
    <t>Incrementi di immobilizzazioni per lavori interni</t>
  </si>
  <si>
    <t>A.5</t>
  </si>
  <si>
    <t>Altri ricavi e proventi</t>
  </si>
  <si>
    <t>B</t>
  </si>
  <si>
    <t>Costi della produzione:</t>
  </si>
  <si>
    <t>B.1</t>
  </si>
  <si>
    <t>Materie prime, sussidiarie, di consumo e merci</t>
  </si>
  <si>
    <t>B.2</t>
  </si>
  <si>
    <t>Servizi</t>
  </si>
  <si>
    <t>B.3</t>
  </si>
  <si>
    <t>Godimento di beni di terzi</t>
  </si>
  <si>
    <t>B.4</t>
  </si>
  <si>
    <t>Personale</t>
  </si>
  <si>
    <t>B.5</t>
  </si>
  <si>
    <t>Ammortamenti e svalutazioni</t>
  </si>
  <si>
    <t>B.6</t>
  </si>
  <si>
    <t>Variazione delle rimanenze di materie prime, sussidiarie, di consumo e merci</t>
  </si>
  <si>
    <t>B.7</t>
  </si>
  <si>
    <t>Accantonamenti per rischi</t>
  </si>
  <si>
    <t>B.8</t>
  </si>
  <si>
    <t>Altri accantonamenti</t>
  </si>
  <si>
    <t>B.9</t>
  </si>
  <si>
    <t>Oneri diversi di gestione</t>
  </si>
  <si>
    <t>Risultato della gestione caratteristica (A - B)</t>
  </si>
  <si>
    <t>C</t>
  </si>
  <si>
    <t>Proventi e oneri finanziari:</t>
  </si>
  <si>
    <t>C.1</t>
  </si>
  <si>
    <t>Proventi da partecipazioni</t>
  </si>
  <si>
    <t>C.2</t>
  </si>
  <si>
    <t>Altri proventi finanziari</t>
  </si>
  <si>
    <t>C.3</t>
  </si>
  <si>
    <t>Interessi e altri oneri finanziari</t>
  </si>
  <si>
    <t>D</t>
  </si>
  <si>
    <t>Rettifica valore attività finanziarie:</t>
  </si>
  <si>
    <t>D.1</t>
  </si>
  <si>
    <t>Rivalutazioni</t>
  </si>
  <si>
    <t>D.2</t>
  </si>
  <si>
    <t>Svalutazioni</t>
  </si>
  <si>
    <t>E</t>
  </si>
  <si>
    <t>Proventi e oneri straordinari</t>
  </si>
  <si>
    <t>Risultato prima delle imposte (A – B + C + D + E)</t>
  </si>
  <si>
    <t>Imposte sul reddito d’esercizio</t>
  </si>
  <si>
    <t>Utile (perdita) dell’esercizio</t>
  </si>
  <si>
    <t>per "Anno 1" si intende l'anno successivo a quello in cui si prevede di concludere il programma di investimenti</t>
  </si>
  <si>
    <t xml:space="preserve">Contributo regionale richiesto </t>
  </si>
  <si>
    <t>finanziamento bancario</t>
  </si>
  <si>
    <t>Spese non agevolabili (eventuale)</t>
  </si>
  <si>
    <t>iv.2 Descrivere la capacità del progetto di creare nuova occupazione (specificare numero ULA alla data presentazione domanda e incremento previsto di ULA a tempo indeterminato come da Avviso)</t>
  </si>
  <si>
    <t>Descrizione dell'impresa partecipante, attività già svolte, competenze, conoscenze ed esperienze possedute funzionali alla realizzazione del Progetto</t>
  </si>
  <si>
    <t>ii.1 Descrivere la fattibilità tecnico-ammministrativa con particolare riferimento al cronoprogramma attuativo (indicare le singole fasi di realizzazione del progetto, le competenze tecniche e gestionali impiegate, la tempistica di ogni fase espressa in mesi), indicare la tempistica prevista di  rilascio degli atti amministrativi necessari (licenze, pareri, autorizzazioni, ecc)</t>
  </si>
  <si>
    <t>Allegato 2 Formulario</t>
  </si>
  <si>
    <t>i. Descrizione dell'iniziativa proposta (descrivere l'oggetto dell’attività e gli obiettivi progettuali; del prodotto /servizio offerto; dell'offerta di servizi aggiuntivi anche in relazione a partnership; contributo del progetto all'incremento dei flussi turistici e all'a occupazione diretta e indiretta; descrizione, andamenti, posizionamento, concorrenti del mercato di riferimento; strategie adottate e risultati attesi; metodologie e procedure di attuazione)</t>
  </si>
  <si>
    <t>iii.1 Descrivere la capacità del progetto di favorire lo sviluppo di reti e partnership finalizzati ad incrementare/migliorare i flussi turistici e/o i servizi turistici mediante accordi formalmente sottoscritti come da Avviso)</t>
  </si>
  <si>
    <t>iii.2 Descrivere la capacità del progetto di favorire lo sviluppo di reti e partnership finalizzati ad incrementare/migliorare i flussi turistici e/o i servizi turistici mediante accordi formalmente sottoscritti come da Avviso) sulla base di attività/iniziative sviluppate dai proponenti negli stessi ambiti turistici (ISIC-NACE-ATECO 55- 56-79)</t>
  </si>
  <si>
    <t>Denominazione</t>
  </si>
  <si>
    <t>Tipologia Soggetto</t>
  </si>
  <si>
    <t>Importo spese ammissibili (euro)</t>
  </si>
  <si>
    <t>Intensità di aiuto applicabile</t>
  </si>
  <si>
    <t>Calcolo Contributo
(euro)</t>
  </si>
  <si>
    <t>Euro</t>
  </si>
  <si>
    <t>creazione nuovo stabilimento</t>
  </si>
  <si>
    <t>ampliamento della capacità di uno stabilimento esistente</t>
  </si>
  <si>
    <t xml:space="preserve">diversificazione della produzione di uno stabilimento per ottenere prodotti (servizi) mai fabbricati precedentemente o a un cambiamento fondamentale del processo produttivo complessivo di uno stabilimento esistente </t>
  </si>
  <si>
    <r>
      <t>Totale b1)</t>
    </r>
    <r>
      <rPr>
        <sz val="11"/>
        <color indexed="8"/>
        <rFont val="Calibri"/>
        <family val="2"/>
        <scheme val="minor"/>
      </rPr>
      <t xml:space="preserve"> </t>
    </r>
  </si>
  <si>
    <r>
      <t>Totale b)</t>
    </r>
    <r>
      <rPr>
        <sz val="11"/>
        <color indexed="8"/>
        <rFont val="Calibri"/>
        <family val="2"/>
        <scheme val="minor"/>
      </rPr>
      <t xml:space="preserve"> </t>
    </r>
  </si>
  <si>
    <r>
      <t>Totale b2)</t>
    </r>
    <r>
      <rPr>
        <sz val="11"/>
        <color indexed="8"/>
        <rFont val="Calibri"/>
        <family val="2"/>
        <scheme val="minor"/>
      </rPr>
      <t xml:space="preserve"> </t>
    </r>
  </si>
  <si>
    <t>Spese di progettazione e studi</t>
  </si>
  <si>
    <t>iv.3 Descrivere la capacità del progetto di ridurre gli impatti ambientali e favorire il risparmio energetico relativamente a:
- consumo di suolo;
- materiali di costruzione impiegati, con particolare riferimento a materiali riciclati e/o riciclabili;
- caratteristiche, livelli di qualità, processi e metodi di costruzione e produzione;
- produzione di energia da fonti rinnovabili;
- risparmio energetico mediante tecniche di isolamento termico e utilizzo di dispositivi a ridotto consumo.</t>
  </si>
  <si>
    <t>1.   Anagrafica Soggetto Proponente</t>
  </si>
  <si>
    <t>2.   Presentazione della proposta progettuale</t>
  </si>
  <si>
    <t>3. Conto economico previsionale dell'iniziativa</t>
  </si>
  <si>
    <t>4.   Programma di investimenti PICCOLE E MEDIE IMPRESE</t>
  </si>
  <si>
    <t>6.   Piano di copertura</t>
  </si>
  <si>
    <t>5.   Determinazione contributo</t>
  </si>
  <si>
    <t>se diversificazione</t>
  </si>
  <si>
    <t>valore contabile degli attivi che vengono riutilizzati</t>
  </si>
  <si>
    <t>%</t>
  </si>
  <si>
    <t>i costi ammissibili devono superare almeno del 200 % il valore contabile degli attivi che vengono riutilizzati, registrato nell'esercizio finanziario precedente l'avvio dei lavori.</t>
  </si>
  <si>
    <t>Calcolo contributo (in Euro)</t>
  </si>
  <si>
    <t>AVVISO PUBBLICO 
ATTRAZIONE SUL TERRITORIO REGIONALE DI INVESTIMENTI IN AMBITO TURISTICO (“CALABRIA SCOUTING”)</t>
  </si>
  <si>
    <t>PMI</t>
  </si>
  <si>
    <t>…...</t>
  </si>
  <si>
    <t>nel caso di intervento relativo alla diversificazione di uno stabilimento esistente, indicare il valore contabile degli attivi che vengono riutilizzati, registrato nell'esercizio finanziario precedente l'avvio dei lavori.</t>
  </si>
  <si>
    <t>verifica % intensità di aiuto applicabile</t>
  </si>
  <si>
    <t>Indicare l'esercizio finanziario precedente a cui è riferito l'importo: ANNO</t>
  </si>
  <si>
    <t xml:space="preserve">           1. investimenti in attivi materiali e immateriali relativi a :</t>
  </si>
  <si>
    <t xml:space="preserve">           2. acquisizione di attivi appartenenti a uno stabilimento che sia stato chiuso o che sarebbe stato chiuso senza tale acquisizione e sia acquistato da un investitore che non ha relazioni con il venditore. Non rientra nella definizione la semplice acquisizione di quote di un'impresa </t>
  </si>
  <si>
    <t>a) suolo aziendale, in misura non superiore al 10% dei costi totali ammissibili</t>
  </si>
  <si>
    <r>
      <rPr>
        <b/>
        <sz val="11"/>
        <color rgb="FF00000A"/>
        <rFont val="Calibri"/>
        <family val="2"/>
      </rPr>
      <t>b)</t>
    </r>
    <r>
      <rPr>
        <sz val="11"/>
        <color rgb="FF00000A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Acquisto o realizzazione di immobili ivi inclusi interventi edilizi</t>
    </r>
    <r>
      <rPr>
        <sz val="11"/>
        <color indexed="8"/>
        <rFont val="Calibri"/>
        <family val="2"/>
      </rPr>
      <t xml:space="preserve"> (di cui all’articolo 3 del D.P.R. 6 giugno 2001, n. 380), in misura non superiore al 60% dei costi totali ammissibili. Per le sole PMI sono ammissibili spese di progettazione e studi nel limite del 4% dell’investimento ammissibile). </t>
    </r>
    <r>
      <rPr>
        <sz val="11"/>
        <color rgb="FF00000A"/>
        <rFont val="Calibri"/>
        <family val="2"/>
      </rPr>
      <t xml:space="preserve">
</t>
    </r>
  </si>
  <si>
    <t>Tipologia di investimento (art. 1.1 punto 3 dell'avviso)</t>
  </si>
  <si>
    <r>
      <t>d) Costi di investimento immateriali: licenze, know- how o altre forme di proprietà intellettuale.</t>
    </r>
    <r>
      <rPr>
        <sz val="11"/>
        <rFont val="Calibri"/>
        <family val="2"/>
      </rPr>
      <t xml:space="preserve"> </t>
    </r>
  </si>
  <si>
    <t>Piccola impresa</t>
  </si>
  <si>
    <t>4.2 Forma ed intensità del contributo</t>
  </si>
  <si>
    <r>
      <t xml:space="preserve">4.1 Elenco delle spese  </t>
    </r>
    <r>
      <rPr>
        <b/>
        <i/>
        <sz val="12"/>
        <rFont val="Calibri"/>
        <family val="2"/>
      </rPr>
      <t>(importi in euro e al netto dell’IVA)</t>
    </r>
  </si>
  <si>
    <t>5.1 Determinazione del contributo concedibile (RIEPILOGO)</t>
  </si>
  <si>
    <t>6.1 Prospetto fonti/impieghi</t>
  </si>
  <si>
    <r>
      <rPr>
        <b/>
        <sz val="11"/>
        <rFont val="Calibri"/>
        <family val="2"/>
      </rPr>
      <t>c)</t>
    </r>
    <r>
      <rPr>
        <sz val="11"/>
        <rFont val="Calibri"/>
        <family val="2"/>
      </rPr>
      <t xml:space="preserve"> Macchinari, impianti ed attrezzature varie.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</si>
</sst>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#,##0.00\ _€"/>
    <numFmt numFmtId="167" formatCode="#,##0.00_ ;[Red]\-#,##0.00\ "/>
  </numFmts>
  <fonts count="39">
    <font>
      <sz val="10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sz val="9"/>
      <color rgb="FF00000A"/>
      <name val="Cambria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A"/>
      <name val="Calibri"/>
      <family val="2"/>
    </font>
    <font>
      <b/>
      <i/>
      <sz val="11"/>
      <color rgb="FF090A0E"/>
      <name val="Calibri"/>
      <family val="2"/>
    </font>
    <font>
      <b/>
      <sz val="8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i/>
      <sz val="8"/>
      <color rgb="FF000000"/>
      <name val="Arial-ItalicMT"/>
    </font>
    <font>
      <b/>
      <sz val="9"/>
      <color theme="1"/>
      <name val="Calibri"/>
      <family val="2"/>
    </font>
    <font>
      <b/>
      <sz val="11"/>
      <color rgb="FF00000A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rgb="FF090A0E"/>
      <name val="Calibri"/>
      <family val="2"/>
    </font>
    <font>
      <sz val="10"/>
      <color theme="0" tint="-4.9989318521683403E-2"/>
      <name val="Times New Roman"/>
      <family val="1"/>
    </font>
    <font>
      <b/>
      <i/>
      <sz val="12"/>
      <name val="Calibri"/>
      <family val="2"/>
      <scheme val="minor"/>
    </font>
    <font>
      <b/>
      <i/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67">
    <xf numFmtId="0" fontId="0" fillId="0" borderId="0" xfId="0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10" fillId="7" borderId="0" xfId="0" applyFont="1" applyFill="1" applyAlignment="1">
      <alignment horizontal="left" vertical="top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top"/>
      <protection locked="0"/>
    </xf>
    <xf numFmtId="164" fontId="9" fillId="7" borderId="13" xfId="2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justify" vertical="center" wrapText="1"/>
      <protection hidden="1"/>
    </xf>
    <xf numFmtId="0" fontId="9" fillId="0" borderId="18" xfId="0" applyFont="1" applyBorder="1" applyAlignment="1" applyProtection="1">
      <alignment horizontal="justify" vertical="center" wrapText="1"/>
      <protection hidden="1"/>
    </xf>
    <xf numFmtId="164" fontId="9" fillId="0" borderId="19" xfId="2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justify" vertical="center" wrapText="1"/>
      <protection hidden="1"/>
    </xf>
    <xf numFmtId="0" fontId="8" fillId="0" borderId="19" xfId="0" applyFont="1" applyBorder="1" applyAlignment="1" applyProtection="1">
      <alignment horizontal="justify" vertical="center" wrapText="1"/>
      <protection hidden="1"/>
    </xf>
    <xf numFmtId="164" fontId="8" fillId="0" borderId="19" xfId="2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hidden="1"/>
    </xf>
    <xf numFmtId="0" fontId="9" fillId="0" borderId="19" xfId="0" applyFont="1" applyBorder="1" applyAlignment="1" applyProtection="1">
      <alignment horizontal="justify" vertical="center" wrapText="1"/>
      <protection hidden="1"/>
    </xf>
    <xf numFmtId="164" fontId="9" fillId="7" borderId="19" xfId="2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29" fillId="5" borderId="20" xfId="0" applyFont="1" applyFill="1" applyBorder="1" applyAlignment="1" applyProtection="1">
      <alignment horizontal="center" vertical="center" wrapText="1"/>
      <protection hidden="1"/>
    </xf>
    <xf numFmtId="0" fontId="29" fillId="5" borderId="21" xfId="0" applyFont="1" applyFill="1" applyBorder="1" applyAlignment="1" applyProtection="1">
      <alignment horizontal="center" vertical="center" wrapText="1"/>
      <protection hidden="1"/>
    </xf>
    <xf numFmtId="40" fontId="0" fillId="7" borderId="22" xfId="0" applyNumberFormat="1" applyFill="1" applyBorder="1" applyAlignment="1" applyProtection="1">
      <alignment horizontal="center" vertical="center"/>
      <protection hidden="1"/>
    </xf>
    <xf numFmtId="9" fontId="20" fillId="0" borderId="24" xfId="1" applyFont="1" applyFill="1" applyBorder="1" applyAlignment="1" applyProtection="1">
      <alignment horizontal="center" vertical="center"/>
      <protection hidden="1"/>
    </xf>
    <xf numFmtId="9" fontId="20" fillId="0" borderId="26" xfId="1" applyFont="1" applyFill="1" applyBorder="1" applyAlignment="1" applyProtection="1">
      <alignment horizontal="center" vertical="center"/>
      <protection hidden="1"/>
    </xf>
    <xf numFmtId="9" fontId="20" fillId="0" borderId="14" xfId="1" applyFont="1" applyFill="1" applyBorder="1" applyAlignment="1" applyProtection="1">
      <alignment horizontal="center" vertical="center"/>
      <protection hidden="1"/>
    </xf>
    <xf numFmtId="9" fontId="20" fillId="0" borderId="25" xfId="1" applyFont="1" applyFill="1" applyBorder="1" applyAlignment="1" applyProtection="1">
      <alignment horizontal="center" vertical="center"/>
      <protection hidden="1"/>
    </xf>
    <xf numFmtId="9" fontId="31" fillId="0" borderId="0" xfId="1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 indent="1"/>
    </xf>
    <xf numFmtId="0" fontId="22" fillId="0" borderId="1" xfId="0" applyFont="1" applyBorder="1" applyAlignment="1">
      <alignment horizontal="left" vertical="top" wrapText="1"/>
    </xf>
    <xf numFmtId="0" fontId="29" fillId="5" borderId="1" xfId="0" applyFont="1" applyFill="1" applyBorder="1" applyAlignment="1" applyProtection="1">
      <alignment horizontal="center" vertical="center" wrapText="1"/>
      <protection hidden="1"/>
    </xf>
    <xf numFmtId="0" fontId="29" fillId="5" borderId="1" xfId="0" applyFont="1" applyFill="1" applyBorder="1" applyAlignment="1" applyProtection="1">
      <alignment horizontal="left" vertical="center" wrapText="1"/>
      <protection hidden="1"/>
    </xf>
    <xf numFmtId="0" fontId="29" fillId="5" borderId="31" xfId="0" applyFont="1" applyFill="1" applyBorder="1" applyAlignment="1" applyProtection="1">
      <alignment horizontal="center" vertical="center" wrapText="1"/>
      <protection hidden="1"/>
    </xf>
    <xf numFmtId="0" fontId="29" fillId="5" borderId="32" xfId="0" applyFont="1" applyFill="1" applyBorder="1" applyAlignment="1" applyProtection="1">
      <alignment vertical="center" wrapText="1"/>
      <protection hidden="1"/>
    </xf>
    <xf numFmtId="9" fontId="7" fillId="7" borderId="22" xfId="1" applyFont="1" applyFill="1" applyBorder="1" applyAlignment="1" applyProtection="1">
      <alignment horizontal="center" vertical="center"/>
      <protection hidden="1"/>
    </xf>
    <xf numFmtId="0" fontId="0" fillId="7" borderId="22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43" fontId="10" fillId="0" borderId="1" xfId="3" applyFont="1" applyBorder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1" fillId="8" borderId="1" xfId="0" applyFont="1" applyFill="1" applyBorder="1" applyAlignment="1" applyProtection="1">
      <alignment horizontal="left" vertical="top" wrapText="1"/>
      <protection hidden="1"/>
    </xf>
    <xf numFmtId="0" fontId="11" fillId="8" borderId="1" xfId="0" applyFont="1" applyFill="1" applyBorder="1" applyAlignment="1" applyProtection="1">
      <alignment horizontal="center" vertical="top" wrapText="1"/>
      <protection hidden="1"/>
    </xf>
    <xf numFmtId="0" fontId="1" fillId="8" borderId="1" xfId="0" applyFont="1" applyFill="1" applyBorder="1" applyAlignment="1" applyProtection="1">
      <alignment horizontal="left" vertical="center" wrapText="1"/>
      <protection hidden="1"/>
    </xf>
    <xf numFmtId="43" fontId="13" fillId="8" borderId="1" xfId="3" applyFont="1" applyFill="1" applyBorder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center" vertical="top" wrapText="1"/>
      <protection hidden="1"/>
    </xf>
    <xf numFmtId="0" fontId="1" fillId="8" borderId="1" xfId="0" applyFont="1" applyFill="1" applyBorder="1" applyAlignment="1" applyProtection="1">
      <alignment horizontal="left" vertical="top" wrapText="1"/>
      <protection hidden="1"/>
    </xf>
    <xf numFmtId="2" fontId="10" fillId="8" borderId="1" xfId="0" applyNumberFormat="1" applyFont="1" applyFill="1" applyBorder="1" applyAlignment="1" applyProtection="1">
      <alignment horizontal="right" wrapText="1"/>
      <protection hidden="1"/>
    </xf>
    <xf numFmtId="43" fontId="10" fillId="8" borderId="2" xfId="3" applyFont="1" applyFill="1" applyBorder="1" applyAlignment="1" applyProtection="1">
      <alignment horizontal="right" wrapText="1"/>
      <protection hidden="1"/>
    </xf>
    <xf numFmtId="43" fontId="10" fillId="8" borderId="4" xfId="3" applyFont="1" applyFill="1" applyBorder="1" applyAlignment="1" applyProtection="1">
      <alignment horizontal="right" wrapText="1"/>
      <protection hidden="1"/>
    </xf>
    <xf numFmtId="0" fontId="1" fillId="8" borderId="1" xfId="0" applyFont="1" applyFill="1" applyBorder="1" applyAlignment="1" applyProtection="1">
      <alignment horizontal="right" vertical="top" wrapText="1"/>
      <protection hidden="1"/>
    </xf>
    <xf numFmtId="43" fontId="13" fillId="8" borderId="1" xfId="3" applyFont="1" applyFill="1" applyBorder="1" applyAlignment="1" applyProtection="1">
      <alignment horizontal="right" wrapText="1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2" fontId="10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8" fillId="8" borderId="0" xfId="0" applyFont="1" applyFill="1" applyAlignment="1" applyProtection="1">
      <alignment horizontal="left" vertical="top" wrapText="1"/>
      <protection hidden="1"/>
    </xf>
    <xf numFmtId="0" fontId="32" fillId="8" borderId="1" xfId="0" applyFont="1" applyFill="1" applyBorder="1" applyAlignment="1" applyProtection="1">
      <alignment horizontal="right" vertical="top" wrapText="1"/>
      <protection hidden="1"/>
    </xf>
    <xf numFmtId="0" fontId="12" fillId="8" borderId="1" xfId="0" applyFont="1" applyFill="1" applyBorder="1" applyAlignment="1" applyProtection="1">
      <alignment horizontal="left" vertical="top" wrapText="1"/>
      <protection hidden="1"/>
    </xf>
    <xf numFmtId="43" fontId="10" fillId="8" borderId="1" xfId="3" applyFont="1" applyFill="1" applyBorder="1" applyAlignment="1" applyProtection="1">
      <alignment horizontal="right" wrapText="1"/>
      <protection hidden="1"/>
    </xf>
    <xf numFmtId="0" fontId="2" fillId="8" borderId="1" xfId="0" applyFont="1" applyFill="1" applyBorder="1" applyAlignment="1" applyProtection="1">
      <alignment horizontal="left" vertical="top" wrapText="1"/>
      <protection hidden="1"/>
    </xf>
    <xf numFmtId="0" fontId="2" fillId="8" borderId="1" xfId="0" applyFont="1" applyFill="1" applyBorder="1" applyAlignment="1" applyProtection="1">
      <alignment horizontal="right" vertical="top" wrapText="1"/>
      <protection hidden="1"/>
    </xf>
    <xf numFmtId="0" fontId="11" fillId="8" borderId="1" xfId="0" applyFont="1" applyFill="1" applyBorder="1" applyAlignment="1" applyProtection="1">
      <alignment horizontal="left" vertical="center" wrapText="1"/>
      <protection hidden="1"/>
    </xf>
    <xf numFmtId="9" fontId="7" fillId="7" borderId="22" xfId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6" fillId="5" borderId="0" xfId="0" applyFont="1" applyFill="1" applyAlignment="1" applyProtection="1">
      <alignment horizontal="left" vertical="top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0" fillId="5" borderId="24" xfId="0" applyFill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top"/>
      <protection locked="0"/>
    </xf>
    <xf numFmtId="43" fontId="0" fillId="0" borderId="16" xfId="3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left" vertical="top"/>
      <protection hidden="1"/>
    </xf>
    <xf numFmtId="0" fontId="0" fillId="0" borderId="23" xfId="0" applyBorder="1" applyAlignment="1" applyProtection="1">
      <alignment horizontal="left" vertical="top"/>
      <protection hidden="1"/>
    </xf>
    <xf numFmtId="0" fontId="27" fillId="0" borderId="23" xfId="0" applyFont="1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27" fillId="0" borderId="23" xfId="0" applyFont="1" applyBorder="1" applyAlignment="1" applyProtection="1">
      <alignment horizontal="left" vertical="center"/>
      <protection hidden="1"/>
    </xf>
    <xf numFmtId="0" fontId="0" fillId="5" borderId="23" xfId="0" applyFill="1" applyBorder="1" applyAlignment="1" applyProtection="1">
      <alignment horizontal="left" vertical="top"/>
      <protection hidden="1"/>
    </xf>
    <xf numFmtId="0" fontId="0" fillId="5" borderId="0" xfId="0" applyFill="1" applyAlignment="1" applyProtection="1">
      <alignment horizontal="left" vertical="top"/>
      <protection hidden="1"/>
    </xf>
    <xf numFmtId="0" fontId="0" fillId="5" borderId="24" xfId="0" applyFill="1" applyBorder="1" applyAlignment="1" applyProtection="1">
      <alignment horizontal="left" vertical="top"/>
      <protection hidden="1"/>
    </xf>
    <xf numFmtId="0" fontId="0" fillId="0" borderId="24" xfId="0" applyBorder="1" applyAlignment="1" applyProtection="1">
      <alignment horizontal="left" vertical="top"/>
      <protection hidden="1"/>
    </xf>
    <xf numFmtId="0" fontId="0" fillId="5" borderId="30" xfId="0" applyFill="1" applyBorder="1" applyAlignment="1" applyProtection="1">
      <alignment horizontal="left" vertical="center"/>
      <protection hidden="1"/>
    </xf>
    <xf numFmtId="0" fontId="0" fillId="10" borderId="0" xfId="0" applyFill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left" vertical="top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43" fontId="0" fillId="7" borderId="1" xfId="3" applyFont="1" applyFill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horizontal="left" vertical="top"/>
      <protection hidden="1"/>
    </xf>
    <xf numFmtId="0" fontId="0" fillId="5" borderId="11" xfId="0" applyFill="1" applyBorder="1" applyAlignment="1" applyProtection="1">
      <alignment horizontal="left" vertical="top"/>
      <protection hidden="1"/>
    </xf>
    <xf numFmtId="9" fontId="36" fillId="5" borderId="11" xfId="0" applyNumberFormat="1" applyFont="1" applyFill="1" applyBorder="1" applyAlignment="1" applyProtection="1">
      <alignment horizontal="center" vertical="center"/>
      <protection hidden="1"/>
    </xf>
    <xf numFmtId="0" fontId="0" fillId="5" borderId="12" xfId="0" applyFill="1" applyBorder="1" applyAlignment="1" applyProtection="1">
      <alignment horizontal="left" vertical="top"/>
      <protection hidden="1"/>
    </xf>
    <xf numFmtId="43" fontId="10" fillId="2" borderId="1" xfId="3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23" xfId="0" applyFont="1" applyFill="1" applyBorder="1" applyAlignment="1" applyProtection="1">
      <alignment horizontal="left" vertical="top"/>
      <protection locked="0"/>
    </xf>
    <xf numFmtId="0" fontId="10" fillId="2" borderId="24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4" fillId="0" borderId="0" xfId="0" applyFont="1" applyAlignment="1" applyProtection="1">
      <alignment horizontal="left" vertical="top"/>
      <protection hidden="1"/>
    </xf>
    <xf numFmtId="0" fontId="11" fillId="3" borderId="1" xfId="0" applyFont="1" applyFill="1" applyBorder="1" applyAlignment="1" applyProtection="1">
      <alignment horizontal="center" vertical="top" wrapText="1"/>
      <protection hidden="1"/>
    </xf>
    <xf numFmtId="0" fontId="12" fillId="4" borderId="1" xfId="0" applyFont="1" applyFill="1" applyBorder="1" applyAlignment="1" applyProtection="1">
      <alignment horizontal="left" vertical="center" wrapText="1"/>
      <protection hidden="1"/>
    </xf>
    <xf numFmtId="43" fontId="10" fillId="5" borderId="1" xfId="3" applyFont="1" applyFill="1" applyBorder="1" applyAlignment="1" applyProtection="1">
      <alignment vertical="center" wrapText="1"/>
      <protection hidden="1"/>
    </xf>
    <xf numFmtId="0" fontId="12" fillId="4" borderId="2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  <xf numFmtId="43" fontId="10" fillId="5" borderId="1" xfId="3" applyFont="1" applyFill="1" applyBorder="1" applyAlignment="1" applyProtection="1">
      <alignment horizontal="right" wrapText="1"/>
      <protection hidden="1"/>
    </xf>
    <xf numFmtId="0" fontId="10" fillId="4" borderId="1" xfId="0" applyFont="1" applyFill="1" applyBorder="1" applyAlignment="1" applyProtection="1">
      <alignment horizontal="left" vertical="center" wrapText="1"/>
      <protection hidden="1"/>
    </xf>
    <xf numFmtId="0" fontId="11" fillId="4" borderId="1" xfId="0" applyFont="1" applyFill="1" applyBorder="1" applyAlignment="1" applyProtection="1">
      <alignment vertical="center" wrapText="1"/>
      <protection hidden="1"/>
    </xf>
    <xf numFmtId="43" fontId="13" fillId="5" borderId="1" xfId="3" applyFont="1" applyFill="1" applyBorder="1" applyAlignment="1" applyProtection="1">
      <alignment vertical="center" wrapText="1"/>
      <protection hidden="1"/>
    </xf>
    <xf numFmtId="43" fontId="13" fillId="5" borderId="1" xfId="3" applyFont="1" applyFill="1" applyBorder="1" applyAlignment="1" applyProtection="1">
      <alignment horizontal="right" wrapText="1"/>
      <protection hidden="1"/>
    </xf>
    <xf numFmtId="167" fontId="16" fillId="5" borderId="24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11" fillId="6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wrapText="1"/>
    </xf>
    <xf numFmtId="0" fontId="11" fillId="7" borderId="1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 wrapText="1"/>
    </xf>
    <xf numFmtId="0" fontId="23" fillId="4" borderId="9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2" fillId="4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 indent="1"/>
    </xf>
    <xf numFmtId="0" fontId="22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wrapText="1" indent="1"/>
    </xf>
    <xf numFmtId="0" fontId="10" fillId="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34" fillId="0" borderId="16" xfId="0" applyFont="1" applyBorder="1" applyAlignment="1" applyProtection="1">
      <alignment horizontal="center" vertical="top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43" fontId="13" fillId="8" borderId="2" xfId="3" applyFont="1" applyFill="1" applyBorder="1" applyAlignment="1" applyProtection="1">
      <alignment horizontal="right" wrapText="1"/>
      <protection hidden="1"/>
    </xf>
    <xf numFmtId="43" fontId="13" fillId="8" borderId="3" xfId="3" applyFont="1" applyFill="1" applyBorder="1" applyAlignment="1" applyProtection="1">
      <alignment horizontal="right" wrapText="1"/>
      <protection hidden="1"/>
    </xf>
    <xf numFmtId="43" fontId="10" fillId="5" borderId="2" xfId="3" applyFont="1" applyFill="1" applyBorder="1" applyAlignment="1" applyProtection="1">
      <alignment horizontal="right" wrapText="1"/>
      <protection hidden="1"/>
    </xf>
    <xf numFmtId="43" fontId="10" fillId="5" borderId="3" xfId="3" applyFont="1" applyFill="1" applyBorder="1" applyAlignment="1" applyProtection="1">
      <alignment horizontal="right" wrapText="1"/>
      <protection hidden="1"/>
    </xf>
    <xf numFmtId="9" fontId="31" fillId="7" borderId="27" xfId="1" applyFont="1" applyFill="1" applyBorder="1" applyAlignment="1" applyProtection="1">
      <alignment horizontal="center" vertical="center"/>
      <protection hidden="1"/>
    </xf>
    <xf numFmtId="9" fontId="31" fillId="7" borderId="28" xfId="1" applyFont="1" applyFill="1" applyBorder="1" applyAlignment="1" applyProtection="1">
      <alignment horizontal="center" vertical="center"/>
      <protection hidden="1"/>
    </xf>
    <xf numFmtId="9" fontId="31" fillId="7" borderId="29" xfId="1" applyFont="1" applyFill="1" applyBorder="1" applyAlignment="1" applyProtection="1">
      <alignment horizontal="center" vertical="center"/>
      <protection hidden="1"/>
    </xf>
    <xf numFmtId="43" fontId="13" fillId="8" borderId="4" xfId="3" applyFont="1" applyFill="1" applyBorder="1" applyAlignment="1" applyProtection="1">
      <alignment horizontal="right" wrapText="1"/>
      <protection hidden="1"/>
    </xf>
    <xf numFmtId="43" fontId="10" fillId="8" borderId="2" xfId="3" applyFont="1" applyFill="1" applyBorder="1" applyAlignment="1" applyProtection="1">
      <alignment horizontal="right" wrapText="1"/>
      <protection hidden="1"/>
    </xf>
    <xf numFmtId="43" fontId="10" fillId="8" borderId="4" xfId="3" applyFont="1" applyFill="1" applyBorder="1" applyAlignment="1" applyProtection="1">
      <alignment horizontal="right" wrapText="1"/>
      <protection hidden="1"/>
    </xf>
    <xf numFmtId="9" fontId="31" fillId="7" borderId="25" xfId="1" applyFont="1" applyFill="1" applyBorder="1" applyAlignment="1" applyProtection="1">
      <alignment horizontal="center" vertical="center"/>
      <protection hidden="1"/>
    </xf>
    <xf numFmtId="9" fontId="31" fillId="7" borderId="26" xfId="1" applyFont="1" applyFill="1" applyBorder="1" applyAlignment="1" applyProtection="1">
      <alignment horizontal="center" vertical="center"/>
      <protection hidden="1"/>
    </xf>
    <xf numFmtId="9" fontId="31" fillId="7" borderId="14" xfId="1" applyFont="1" applyFill="1" applyBorder="1" applyAlignment="1" applyProtection="1">
      <alignment horizontal="center" vertical="center"/>
      <protection hidden="1"/>
    </xf>
    <xf numFmtId="43" fontId="10" fillId="5" borderId="2" xfId="3" applyFont="1" applyFill="1" applyBorder="1" applyAlignment="1" applyProtection="1">
      <alignment horizontal="right" wrapText="1"/>
      <protection locked="0"/>
    </xf>
    <xf numFmtId="43" fontId="10" fillId="5" borderId="3" xfId="3" applyFont="1" applyFill="1" applyBorder="1" applyAlignment="1" applyProtection="1">
      <alignment horizontal="right" wrapText="1"/>
      <protection locked="0"/>
    </xf>
    <xf numFmtId="2" fontId="10" fillId="8" borderId="2" xfId="0" applyNumberFormat="1" applyFont="1" applyFill="1" applyBorder="1" applyAlignment="1" applyProtection="1">
      <alignment horizontal="right" wrapText="1"/>
      <protection hidden="1"/>
    </xf>
    <xf numFmtId="2" fontId="10" fillId="8" borderId="3" xfId="0" applyNumberFormat="1" applyFont="1" applyFill="1" applyBorder="1" applyAlignment="1" applyProtection="1">
      <alignment horizontal="right" wrapText="1"/>
      <protection hidden="1"/>
    </xf>
    <xf numFmtId="0" fontId="37" fillId="0" borderId="0" xfId="0" applyFont="1" applyAlignment="1" applyProtection="1">
      <alignment horizontal="left" vertical="top" wrapText="1"/>
      <protection hidden="1"/>
    </xf>
    <xf numFmtId="2" fontId="10" fillId="8" borderId="4" xfId="0" applyNumberFormat="1" applyFont="1" applyFill="1" applyBorder="1" applyAlignment="1" applyProtection="1">
      <alignment horizontal="right" wrapText="1"/>
      <protection hidden="1"/>
    </xf>
    <xf numFmtId="0" fontId="22" fillId="0" borderId="1" xfId="0" applyFont="1" applyBorder="1" applyAlignment="1" applyProtection="1">
      <alignment horizontal="left" vertical="top" wrapText="1"/>
      <protection hidden="1"/>
    </xf>
    <xf numFmtId="165" fontId="11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3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top" wrapText="1"/>
      <protection hidden="1"/>
    </xf>
    <xf numFmtId="2" fontId="12" fillId="5" borderId="2" xfId="0" applyNumberFormat="1" applyFont="1" applyFill="1" applyBorder="1" applyAlignment="1" applyProtection="1">
      <alignment horizontal="center" vertical="center" wrapText="1"/>
      <protection hidden="1"/>
    </xf>
    <xf numFmtId="2" fontId="12" fillId="5" borderId="4" xfId="0" applyNumberFormat="1" applyFont="1" applyFill="1" applyBorder="1" applyAlignment="1" applyProtection="1">
      <alignment horizontal="center" vertical="center" wrapText="1"/>
      <protection hidden="1"/>
    </xf>
    <xf numFmtId="2" fontId="12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left" vertical="top" wrapText="1"/>
      <protection hidden="1"/>
    </xf>
    <xf numFmtId="2" fontId="10" fillId="8" borderId="2" xfId="0" applyNumberFormat="1" applyFont="1" applyFill="1" applyBorder="1" applyAlignment="1" applyProtection="1">
      <alignment horizontal="right" vertical="center" wrapText="1"/>
      <protection hidden="1"/>
    </xf>
    <xf numFmtId="2" fontId="10" fillId="8" borderId="3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hidden="1"/>
    </xf>
    <xf numFmtId="0" fontId="12" fillId="3" borderId="3" xfId="0" applyFont="1" applyFill="1" applyBorder="1" applyAlignment="1" applyProtection="1">
      <alignment horizontal="left" vertical="center" wrapText="1"/>
      <protection hidden="1"/>
    </xf>
    <xf numFmtId="166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left" vertical="center" wrapText="1"/>
      <protection hidden="1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 applyProtection="1">
      <alignment horizontal="center" vertical="top"/>
      <protection hidden="1"/>
    </xf>
    <xf numFmtId="0" fontId="0" fillId="9" borderId="24" xfId="0" applyFill="1" applyBorder="1" applyAlignment="1" applyProtection="1">
      <alignment horizontal="center" vertical="top"/>
      <protection hidden="1"/>
    </xf>
    <xf numFmtId="0" fontId="27" fillId="0" borderId="23" xfId="0" applyFont="1" applyBorder="1" applyAlignment="1" applyProtection="1">
      <alignment horizontal="left" wrapText="1"/>
      <protection hidden="1"/>
    </xf>
    <xf numFmtId="0" fontId="27" fillId="0" borderId="0" xfId="0" applyFont="1" applyAlignment="1" applyProtection="1">
      <alignment horizontal="left" wrapText="1"/>
      <protection hidden="1"/>
    </xf>
    <xf numFmtId="0" fontId="27" fillId="0" borderId="24" xfId="0" applyFont="1" applyBorder="1" applyAlignment="1" applyProtection="1">
      <alignment horizontal="left" wrapText="1"/>
      <protection hidden="1"/>
    </xf>
    <xf numFmtId="0" fontId="27" fillId="9" borderId="23" xfId="0" applyFont="1" applyFill="1" applyBorder="1" applyAlignment="1" applyProtection="1">
      <alignment horizontal="center" vertical="top" wrapText="1"/>
      <protection hidden="1"/>
    </xf>
    <xf numFmtId="0" fontId="27" fillId="9" borderId="0" xfId="0" applyFont="1" applyFill="1" applyAlignment="1" applyProtection="1">
      <alignment horizontal="center" vertical="top" wrapText="1"/>
      <protection hidden="1"/>
    </xf>
    <xf numFmtId="0" fontId="27" fillId="9" borderId="24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10" fillId="2" borderId="23" xfId="0" applyFont="1" applyFill="1" applyBorder="1" applyAlignment="1" applyProtection="1">
      <alignment horizontal="center" vertical="top"/>
      <protection locked="0"/>
    </xf>
    <xf numFmtId="0" fontId="10" fillId="2" borderId="0" xfId="0" applyFont="1" applyFill="1" applyAlignment="1" applyProtection="1">
      <alignment horizontal="center" vertical="top"/>
      <protection locked="0"/>
    </xf>
    <xf numFmtId="0" fontId="10" fillId="2" borderId="24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top"/>
      <protection hidden="1"/>
    </xf>
    <xf numFmtId="0" fontId="11" fillId="6" borderId="1" xfId="0" applyFont="1" applyFill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6" fillId="5" borderId="23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6" fillId="5" borderId="24" xfId="0" applyFont="1" applyFill="1" applyBorder="1" applyAlignment="1" applyProtection="1">
      <alignment horizontal="center" vertical="center"/>
      <protection hidden="1"/>
    </xf>
    <xf numFmtId="0" fontId="16" fillId="5" borderId="23" xfId="0" applyFont="1" applyFill="1" applyBorder="1" applyAlignment="1" applyProtection="1">
      <alignment horizontal="right" vertical="center" wrapText="1"/>
      <protection hidden="1"/>
    </xf>
    <xf numFmtId="0" fontId="16" fillId="5" borderId="0" xfId="0" applyFont="1" applyFill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1" fillId="4" borderId="3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center" vertical="top" wrapText="1"/>
      <protection hidden="1"/>
    </xf>
    <xf numFmtId="0" fontId="11" fillId="3" borderId="3" xfId="0" applyFont="1" applyFill="1" applyBorder="1" applyAlignment="1" applyProtection="1">
      <alignment horizontal="center" vertical="top" wrapText="1"/>
      <protection hidden="1"/>
    </xf>
    <xf numFmtId="0" fontId="12" fillId="4" borderId="2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</cellXfs>
  <cellStyles count="4">
    <cellStyle name="Migliaia" xfId="3" builtinId="3"/>
    <cellStyle name="Normale" xfId="0" builtinId="0"/>
    <cellStyle name="Percentuale" xfId="1" builtinId="5"/>
    <cellStyle name="Valuta" xfId="2" builtinId="4"/>
  </cellStyles>
  <dxfs count="4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strike val="0"/>
        <color theme="0" tint="-4.9989318521683403E-2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B$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B$9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2</xdr:row>
      <xdr:rowOff>76200</xdr:rowOff>
    </xdr:from>
    <xdr:to>
      <xdr:col>10</xdr:col>
      <xdr:colOff>336550</xdr:colOff>
      <xdr:row>8</xdr:row>
      <xdr:rowOff>0</xdr:rowOff>
    </xdr:to>
    <xdr:pic>
      <xdr:nvPicPr>
        <xdr:cNvPr id="1145" name="Immagine 1" descr="http://www.governo.it/images/stellone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450" y="406400"/>
          <a:ext cx="825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450850</xdr:colOff>
      <xdr:row>2</xdr:row>
      <xdr:rowOff>0</xdr:rowOff>
    </xdr:from>
    <xdr:to>
      <xdr:col>7</xdr:col>
      <xdr:colOff>177800</xdr:colOff>
      <xdr:row>7</xdr:row>
      <xdr:rowOff>88900</xdr:rowOff>
    </xdr:to>
    <xdr:pic>
      <xdr:nvPicPr>
        <xdr:cNvPr id="1146" name="Immagine 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0" y="330200"/>
          <a:ext cx="844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5</xdr:row>
          <xdr:rowOff>7620</xdr:rowOff>
        </xdr:from>
        <xdr:to>
          <xdr:col>0</xdr:col>
          <xdr:colOff>883920</xdr:colOff>
          <xdr:row>5</xdr:row>
          <xdr:rowOff>259080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6</xdr:row>
          <xdr:rowOff>22860</xdr:rowOff>
        </xdr:from>
        <xdr:to>
          <xdr:col>0</xdr:col>
          <xdr:colOff>830580</xdr:colOff>
          <xdr:row>7</xdr:row>
          <xdr:rowOff>15240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7</xdr:row>
          <xdr:rowOff>76200</xdr:rowOff>
        </xdr:from>
        <xdr:to>
          <xdr:col>0</xdr:col>
          <xdr:colOff>822960</xdr:colOff>
          <xdr:row>7</xdr:row>
          <xdr:rowOff>335280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</xdr:row>
          <xdr:rowOff>22860</xdr:rowOff>
        </xdr:from>
        <xdr:to>
          <xdr:col>0</xdr:col>
          <xdr:colOff>982980</xdr:colOff>
          <xdr:row>5</xdr:row>
          <xdr:rowOff>53340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8</xdr:row>
          <xdr:rowOff>22860</xdr:rowOff>
        </xdr:from>
        <xdr:to>
          <xdr:col>0</xdr:col>
          <xdr:colOff>1021080</xdr:colOff>
          <xdr:row>10</xdr:row>
          <xdr:rowOff>45720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M17"/>
  <sheetViews>
    <sheetView tabSelected="1" workbookViewId="0">
      <selection activeCell="C16" sqref="C16:M16"/>
    </sheetView>
  </sheetViews>
  <sheetFormatPr defaultRowHeight="13.2"/>
  <cols>
    <col min="2" max="2" width="5.21875" customWidth="1"/>
    <col min="13" max="13" width="22.6640625" customWidth="1"/>
  </cols>
  <sheetData>
    <row r="9" spans="1:13">
      <c r="F9" s="139" t="s">
        <v>17</v>
      </c>
      <c r="G9" s="139"/>
      <c r="H9" s="139"/>
      <c r="J9" s="4" t="s">
        <v>18</v>
      </c>
    </row>
    <row r="13" spans="1:13" ht="14.4">
      <c r="A13" s="141" t="s">
        <v>154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5" spans="1:13" ht="114" customHeight="1">
      <c r="A15" s="140" t="s">
        <v>183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 ht="23.55" customHeight="1">
      <c r="C16" s="142" t="s">
        <v>184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4:4" ht="23.55" customHeight="1">
      <c r="D17" s="3"/>
    </row>
  </sheetData>
  <mergeCells count="4">
    <mergeCell ref="F9:H9"/>
    <mergeCell ref="A15:M15"/>
    <mergeCell ref="A13:M13"/>
    <mergeCell ref="C16:M16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201"/>
  <sheetViews>
    <sheetView topLeftCell="A3" zoomScale="86" zoomScaleNormal="86" workbookViewId="0">
      <selection activeCell="A4" sqref="A4:Z4"/>
    </sheetView>
  </sheetViews>
  <sheetFormatPr defaultColWidth="9" defaultRowHeight="13.8"/>
  <cols>
    <col min="1" max="1" width="27.33203125" style="2" customWidth="1"/>
    <col min="2" max="2" width="4" style="2" customWidth="1"/>
    <col min="3" max="3" width="3.77734375" style="2" customWidth="1"/>
    <col min="4" max="4" width="5" style="2" customWidth="1"/>
    <col min="5" max="5" width="6.6640625" style="2" customWidth="1"/>
    <col min="6" max="6" width="4.21875" style="2" customWidth="1"/>
    <col min="7" max="8" width="3.77734375" style="2" customWidth="1"/>
    <col min="9" max="9" width="4.6640625" style="2" customWidth="1"/>
    <col min="10" max="10" width="8.77734375" style="2" customWidth="1"/>
    <col min="11" max="11" width="1.33203125" style="2" customWidth="1"/>
    <col min="12" max="12" width="4.21875" style="2" customWidth="1"/>
    <col min="13" max="13" width="2.21875" style="2" customWidth="1"/>
    <col min="14" max="14" width="4.6640625" style="2" customWidth="1"/>
    <col min="15" max="15" width="5.33203125" style="2" customWidth="1"/>
    <col min="16" max="16" width="5.21875" style="2" customWidth="1"/>
    <col min="17" max="17" width="6" style="2" customWidth="1"/>
    <col min="18" max="18" width="7" style="2" customWidth="1"/>
    <col min="19" max="19" width="8.33203125" style="2" customWidth="1"/>
    <col min="20" max="20" width="4.6640625" style="2" customWidth="1"/>
    <col min="21" max="21" width="3.77734375" style="2" customWidth="1"/>
    <col min="22" max="22" width="4" style="2" customWidth="1"/>
    <col min="23" max="23" width="4.77734375" style="2" customWidth="1"/>
    <col min="24" max="24" width="8.21875" style="2" customWidth="1"/>
    <col min="25" max="25" width="9.6640625" style="2" customWidth="1"/>
    <col min="26" max="26" width="8.6640625" style="2" customWidth="1"/>
    <col min="27" max="62" width="9" style="1"/>
    <col min="63" max="16384" width="9" style="2"/>
  </cols>
  <sheetData>
    <row r="1" spans="1:62" ht="21" customHeight="1">
      <c r="A1" s="182" t="s">
        <v>172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62" ht="16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62" ht="16.8" customHeight="1">
      <c r="A3" s="180" t="s">
        <v>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62" ht="18.600000000000001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62" ht="16.8" customHeight="1">
      <c r="A5" s="180" t="s">
        <v>34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62" ht="17.100000000000001" customHeigh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62" ht="30.6" customHeight="1">
      <c r="A7" s="184" t="s">
        <v>35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spans="1:62" ht="25.05" customHeight="1">
      <c r="A8" s="46" t="s">
        <v>195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5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20.100000000000001" customHeight="1">
      <c r="A9" s="180" t="s">
        <v>36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62" ht="20.100000000000001" customHeight="1">
      <c r="A10" s="177" t="s">
        <v>37</v>
      </c>
      <c r="B10" s="177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77" t="s">
        <v>38</v>
      </c>
      <c r="N10" s="177"/>
      <c r="O10" s="177"/>
      <c r="P10" s="151"/>
      <c r="Q10" s="151"/>
      <c r="R10" s="151"/>
      <c r="S10" s="6" t="s">
        <v>39</v>
      </c>
      <c r="T10" s="148"/>
      <c r="U10" s="148"/>
      <c r="V10" s="148"/>
      <c r="W10" s="148"/>
      <c r="X10" s="148"/>
      <c r="Y10" s="148"/>
      <c r="Z10" s="148"/>
    </row>
    <row r="11" spans="1:62" ht="20.100000000000001" customHeight="1">
      <c r="A11" s="177" t="s">
        <v>40</v>
      </c>
      <c r="B11" s="177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81" t="s">
        <v>41</v>
      </c>
      <c r="S11" s="181"/>
      <c r="T11" s="181"/>
      <c r="U11" s="181"/>
      <c r="V11" s="148"/>
      <c r="W11" s="148"/>
      <c r="X11" s="148"/>
      <c r="Y11" s="148"/>
      <c r="Z11" s="148"/>
    </row>
    <row r="12" spans="1:62" ht="20.100000000000001" customHeight="1">
      <c r="A12" s="177" t="s">
        <v>42</v>
      </c>
      <c r="B12" s="177"/>
      <c r="C12" s="151"/>
      <c r="D12" s="151"/>
      <c r="E12" s="151"/>
      <c r="F12" s="151"/>
      <c r="G12" s="151"/>
      <c r="H12" s="151"/>
      <c r="I12" s="151"/>
      <c r="J12" s="151"/>
      <c r="K12" s="151"/>
      <c r="L12" s="177" t="s">
        <v>82</v>
      </c>
      <c r="M12" s="177"/>
      <c r="N12" s="177"/>
      <c r="O12" s="177"/>
      <c r="P12" s="177"/>
      <c r="Q12" s="177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62" ht="20.100000000000001" customHeight="1">
      <c r="A13" s="177" t="s">
        <v>43</v>
      </c>
      <c r="B13" s="177"/>
      <c r="C13" s="151"/>
      <c r="D13" s="151"/>
      <c r="E13" s="151"/>
      <c r="F13" s="151"/>
      <c r="G13" s="151"/>
      <c r="H13" s="151"/>
      <c r="I13" s="151"/>
      <c r="J13" s="151"/>
      <c r="K13" s="151"/>
      <c r="L13" s="177" t="s">
        <v>44</v>
      </c>
      <c r="M13" s="177"/>
      <c r="N13" s="177"/>
      <c r="O13" s="177"/>
      <c r="P13" s="177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62" ht="20.100000000000001" customHeight="1">
      <c r="A14" s="177" t="s">
        <v>45</v>
      </c>
      <c r="B14" s="17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62" ht="20.100000000000001" customHeight="1">
      <c r="A15" s="180" t="s">
        <v>46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spans="1:62" ht="20.100000000000001" customHeight="1">
      <c r="A16" s="177" t="s">
        <v>37</v>
      </c>
      <c r="B16" s="177"/>
      <c r="C16" s="177"/>
      <c r="D16" s="148"/>
      <c r="E16" s="148"/>
      <c r="F16" s="148"/>
      <c r="G16" s="148"/>
      <c r="H16" s="148"/>
      <c r="I16" s="148"/>
      <c r="J16" s="148"/>
      <c r="K16" s="148"/>
      <c r="L16" s="148"/>
      <c r="M16" s="177" t="s">
        <v>38</v>
      </c>
      <c r="N16" s="177"/>
      <c r="O16" s="177"/>
      <c r="P16" s="151"/>
      <c r="Q16" s="151"/>
      <c r="R16" s="151"/>
      <c r="S16" s="6" t="s">
        <v>39</v>
      </c>
      <c r="T16" s="148"/>
      <c r="U16" s="148"/>
      <c r="V16" s="148"/>
      <c r="W16" s="148"/>
      <c r="X16" s="148"/>
      <c r="Y16" s="148"/>
      <c r="Z16" s="148"/>
    </row>
    <row r="17" spans="1:26" ht="20.100000000000001" customHeight="1">
      <c r="A17" s="177" t="s">
        <v>40</v>
      </c>
      <c r="B17" s="177"/>
      <c r="C17" s="17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77" t="s">
        <v>41</v>
      </c>
      <c r="S17" s="177"/>
      <c r="T17" s="177"/>
      <c r="U17" s="177"/>
      <c r="V17" s="148"/>
      <c r="W17" s="148"/>
      <c r="X17" s="148"/>
      <c r="Y17" s="148"/>
      <c r="Z17" s="148"/>
    </row>
    <row r="18" spans="1:26" ht="20.100000000000001" customHeight="1">
      <c r="A18" s="177" t="s">
        <v>42</v>
      </c>
      <c r="B18" s="177"/>
      <c r="C18" s="177"/>
      <c r="D18" s="148"/>
      <c r="E18" s="148"/>
      <c r="F18" s="148"/>
      <c r="G18" s="148"/>
      <c r="H18" s="148"/>
      <c r="I18" s="148"/>
      <c r="J18" s="148"/>
      <c r="K18" s="148"/>
      <c r="L18" s="177" t="s">
        <v>82</v>
      </c>
      <c r="M18" s="177"/>
      <c r="N18" s="177"/>
      <c r="O18" s="177"/>
      <c r="P18" s="177"/>
      <c r="Q18" s="177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20.100000000000001" customHeight="1">
      <c r="A19" s="177"/>
      <c r="B19" s="177"/>
      <c r="C19" s="177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22.05" customHeight="1">
      <c r="A20" s="180" t="s">
        <v>47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19.05" customHeight="1">
      <c r="A21" s="177" t="s">
        <v>48</v>
      </c>
      <c r="B21" s="177"/>
      <c r="C21" s="177"/>
      <c r="D21" s="177"/>
      <c r="E21" s="177"/>
      <c r="F21" s="177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20.100000000000001" customHeight="1">
      <c r="A22" s="177" t="s">
        <v>49</v>
      </c>
      <c r="B22" s="177"/>
      <c r="C22" s="177"/>
      <c r="D22" s="177"/>
      <c r="E22" s="177"/>
      <c r="F22" s="177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5" customHeight="1">
      <c r="A23" s="152" t="s">
        <v>83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ht="14.4">
      <c r="A24" s="6" t="s">
        <v>50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5" customHeight="1">
      <c r="A25" s="6" t="s">
        <v>51</v>
      </c>
      <c r="B25" s="148"/>
      <c r="C25" s="148"/>
      <c r="D25" s="148"/>
      <c r="E25" s="148"/>
      <c r="F25" s="167" t="s">
        <v>52</v>
      </c>
      <c r="G25" s="167"/>
      <c r="H25" s="167"/>
      <c r="I25" s="167"/>
      <c r="J25" s="167"/>
      <c r="K25" s="167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</row>
    <row r="26" spans="1:26" ht="14.4">
      <c r="A26" s="6" t="s">
        <v>53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4.4">
      <c r="A27" s="6" t="s">
        <v>54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5" customHeight="1">
      <c r="A28" s="6" t="s">
        <v>37</v>
      </c>
      <c r="B28" s="148"/>
      <c r="C28" s="148"/>
      <c r="D28" s="148"/>
      <c r="E28" s="148"/>
      <c r="F28" s="167" t="s">
        <v>38</v>
      </c>
      <c r="G28" s="167"/>
      <c r="H28" s="167"/>
      <c r="I28" s="167"/>
      <c r="J28" s="167"/>
      <c r="K28" s="167"/>
      <c r="L28" s="176"/>
      <c r="M28" s="176"/>
      <c r="N28" s="176"/>
      <c r="O28" s="176"/>
      <c r="P28" s="176"/>
      <c r="Q28" s="176"/>
      <c r="R28" s="167" t="s">
        <v>39</v>
      </c>
      <c r="S28" s="167"/>
      <c r="T28" s="143"/>
      <c r="U28" s="143"/>
      <c r="V28" s="143"/>
      <c r="W28" s="143"/>
      <c r="X28" s="143"/>
      <c r="Y28" s="143"/>
      <c r="Z28" s="143"/>
    </row>
    <row r="29" spans="1:26" ht="15" customHeight="1">
      <c r="A29" s="6" t="s">
        <v>40</v>
      </c>
      <c r="B29" s="151"/>
      <c r="C29" s="151"/>
      <c r="D29" s="151"/>
      <c r="E29" s="151"/>
      <c r="F29" s="167" t="s">
        <v>41</v>
      </c>
      <c r="G29" s="167"/>
      <c r="H29" s="167"/>
      <c r="I29" s="167"/>
      <c r="J29" s="167"/>
      <c r="K29" s="167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5" customHeight="1">
      <c r="A30" s="6" t="s">
        <v>55</v>
      </c>
      <c r="B30" s="148"/>
      <c r="C30" s="148"/>
      <c r="D30" s="148"/>
      <c r="E30" s="148"/>
      <c r="F30" s="167" t="s">
        <v>56</v>
      </c>
      <c r="G30" s="167"/>
      <c r="H30" s="167"/>
      <c r="I30" s="167"/>
      <c r="J30" s="167"/>
      <c r="K30" s="167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5" customHeight="1">
      <c r="A31" s="6" t="s">
        <v>82</v>
      </c>
      <c r="B31" s="148"/>
      <c r="C31" s="148"/>
      <c r="D31" s="148"/>
      <c r="E31" s="148"/>
      <c r="F31" s="167" t="s">
        <v>43</v>
      </c>
      <c r="G31" s="167"/>
      <c r="H31" s="167"/>
      <c r="I31" s="167"/>
      <c r="J31" s="167"/>
      <c r="K31" s="167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5" customHeight="1">
      <c r="A32" s="149" t="s">
        <v>57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5" customHeight="1">
      <c r="A33" s="6" t="s">
        <v>51</v>
      </c>
      <c r="B33" s="148"/>
      <c r="C33" s="148"/>
      <c r="D33" s="148"/>
      <c r="E33" s="148"/>
      <c r="F33" s="167" t="s">
        <v>52</v>
      </c>
      <c r="G33" s="167"/>
      <c r="H33" s="167"/>
      <c r="I33" s="167"/>
      <c r="J33" s="167"/>
      <c r="K33" s="167"/>
      <c r="L33" s="148"/>
      <c r="M33" s="148"/>
      <c r="N33" s="148"/>
      <c r="O33" s="148"/>
      <c r="P33" s="148"/>
      <c r="Q33" s="148"/>
      <c r="R33" s="167" t="s">
        <v>39</v>
      </c>
      <c r="S33" s="167"/>
      <c r="T33" s="143"/>
      <c r="U33" s="143"/>
      <c r="V33" s="143"/>
      <c r="W33" s="143"/>
      <c r="X33" s="143"/>
      <c r="Y33" s="143"/>
      <c r="Z33" s="143"/>
    </row>
    <row r="34" spans="1:26" ht="15" customHeight="1">
      <c r="A34" s="6" t="s">
        <v>37</v>
      </c>
      <c r="B34" s="148"/>
      <c r="C34" s="148"/>
      <c r="D34" s="148"/>
      <c r="E34" s="148"/>
      <c r="F34" s="167" t="s">
        <v>38</v>
      </c>
      <c r="G34" s="167"/>
      <c r="H34" s="167"/>
      <c r="I34" s="167"/>
      <c r="J34" s="167"/>
      <c r="K34" s="167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5" customHeight="1">
      <c r="A35" s="6" t="s">
        <v>40</v>
      </c>
      <c r="B35" s="151"/>
      <c r="C35" s="151"/>
      <c r="D35" s="151"/>
      <c r="E35" s="151"/>
      <c r="F35" s="167" t="s">
        <v>41</v>
      </c>
      <c r="G35" s="167"/>
      <c r="H35" s="167"/>
      <c r="I35" s="167"/>
      <c r="J35" s="167"/>
      <c r="K35" s="167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5" customHeight="1">
      <c r="A36" s="6" t="s">
        <v>55</v>
      </c>
      <c r="B36" s="148"/>
      <c r="C36" s="148"/>
      <c r="D36" s="148"/>
      <c r="E36" s="148"/>
      <c r="F36" s="167" t="s">
        <v>56</v>
      </c>
      <c r="G36" s="167"/>
      <c r="H36" s="167"/>
      <c r="I36" s="167"/>
      <c r="J36" s="167"/>
      <c r="K36" s="167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5" customHeight="1">
      <c r="A37" s="6" t="s">
        <v>82</v>
      </c>
      <c r="B37" s="148"/>
      <c r="C37" s="148"/>
      <c r="D37" s="148"/>
      <c r="E37" s="148"/>
      <c r="F37" s="167" t="s">
        <v>43</v>
      </c>
      <c r="G37" s="167"/>
      <c r="H37" s="167"/>
      <c r="I37" s="167"/>
      <c r="J37" s="167"/>
      <c r="K37" s="167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s="1" customFormat="1" ht="14.4">
      <c r="A38" s="152" t="s">
        <v>85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s="1" customFormat="1" ht="14.55" customHeight="1">
      <c r="A39" s="168" t="s">
        <v>58</v>
      </c>
      <c r="B39" s="170" t="s">
        <v>59</v>
      </c>
      <c r="C39" s="171"/>
      <c r="D39" s="171"/>
      <c r="E39" s="172"/>
      <c r="F39" s="161" t="s">
        <v>60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3"/>
    </row>
    <row r="40" spans="1:26" s="1" customFormat="1" ht="14.55" customHeight="1">
      <c r="A40" s="169"/>
      <c r="B40" s="173"/>
      <c r="C40" s="174"/>
      <c r="D40" s="174"/>
      <c r="E40" s="175"/>
      <c r="F40" s="164" t="s">
        <v>61</v>
      </c>
      <c r="G40" s="165"/>
      <c r="H40" s="165"/>
      <c r="I40" s="165"/>
      <c r="J40" s="165"/>
      <c r="K40" s="165"/>
      <c r="L40" s="164" t="s">
        <v>62</v>
      </c>
      <c r="M40" s="165"/>
      <c r="N40" s="165"/>
      <c r="O40" s="165"/>
      <c r="P40" s="165"/>
      <c r="Q40" s="166"/>
      <c r="R40" s="164" t="s">
        <v>63</v>
      </c>
      <c r="S40" s="165"/>
      <c r="T40" s="165"/>
      <c r="U40" s="165"/>
      <c r="V40" s="165"/>
      <c r="W40" s="165"/>
      <c r="X40" s="165"/>
      <c r="Y40" s="165"/>
      <c r="Z40" s="166"/>
    </row>
    <row r="41" spans="1:26" s="1" customFormat="1" ht="14.4">
      <c r="A41" s="7" t="s">
        <v>64</v>
      </c>
      <c r="B41" s="148"/>
      <c r="C41" s="148"/>
      <c r="D41" s="148"/>
      <c r="E41" s="148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spans="1:26" s="1" customFormat="1" ht="14.4">
      <c r="A42" s="7" t="s">
        <v>65</v>
      </c>
      <c r="B42" s="151"/>
      <c r="C42" s="151"/>
      <c r="D42" s="151"/>
      <c r="E42" s="151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</row>
    <row r="43" spans="1:26" s="1" customFormat="1" ht="14.4">
      <c r="A43" s="7" t="s">
        <v>66</v>
      </c>
      <c r="B43" s="148"/>
      <c r="C43" s="148"/>
      <c r="D43" s="148"/>
      <c r="E43" s="148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</row>
    <row r="44" spans="1:26" s="1" customFormat="1" ht="14.4">
      <c r="A44" s="7" t="s">
        <v>67</v>
      </c>
      <c r="B44" s="148"/>
      <c r="C44" s="148"/>
      <c r="D44" s="148"/>
      <c r="E44" s="148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</row>
    <row r="45" spans="1:26" s="1" customFormat="1">
      <c r="A45" s="7" t="s">
        <v>68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</row>
    <row r="46" spans="1:26" s="1" customFormat="1">
      <c r="A46" s="7" t="s">
        <v>69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</row>
    <row r="47" spans="1:26" s="1" customFormat="1">
      <c r="A47" s="7" t="s">
        <v>70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</row>
    <row r="48" spans="1:26" s="1" customFormat="1" ht="14.4">
      <c r="A48" s="152" t="s">
        <v>86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s="1" customFormat="1" ht="14.55" customHeight="1">
      <c r="A49" s="153" t="s">
        <v>71</v>
      </c>
      <c r="B49" s="155" t="s">
        <v>59</v>
      </c>
      <c r="C49" s="156"/>
      <c r="D49" s="156"/>
      <c r="E49" s="157"/>
      <c r="F49" s="161" t="s">
        <v>60</v>
      </c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3"/>
    </row>
    <row r="50" spans="1:26" s="1" customFormat="1" ht="14.55" customHeight="1" thickBot="1">
      <c r="A50" s="154"/>
      <c r="B50" s="158"/>
      <c r="C50" s="159"/>
      <c r="D50" s="159"/>
      <c r="E50" s="160"/>
      <c r="F50" s="164" t="s">
        <v>61</v>
      </c>
      <c r="G50" s="165"/>
      <c r="H50" s="165"/>
      <c r="I50" s="165"/>
      <c r="J50" s="165"/>
      <c r="K50" s="165"/>
      <c r="L50" s="164" t="s">
        <v>62</v>
      </c>
      <c r="M50" s="165"/>
      <c r="N50" s="165"/>
      <c r="O50" s="165"/>
      <c r="P50" s="165"/>
      <c r="Q50" s="166"/>
      <c r="R50" s="164" t="s">
        <v>63</v>
      </c>
      <c r="S50" s="165"/>
      <c r="T50" s="165"/>
      <c r="U50" s="165"/>
      <c r="V50" s="165"/>
      <c r="W50" s="165"/>
      <c r="X50" s="165"/>
      <c r="Y50" s="165"/>
      <c r="Z50" s="166"/>
    </row>
    <row r="51" spans="1:26" s="1" customFormat="1" ht="14.4" thickBot="1">
      <c r="A51" s="9" t="s">
        <v>72</v>
      </c>
      <c r="B51" s="148"/>
      <c r="C51" s="148"/>
      <c r="D51" s="148"/>
      <c r="E51" s="148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spans="1:26" s="1" customFormat="1" ht="14.4" thickBot="1">
      <c r="A52" s="10" t="s">
        <v>73</v>
      </c>
      <c r="B52" s="151"/>
      <c r="C52" s="151"/>
      <c r="D52" s="151"/>
      <c r="E52" s="151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spans="1:26" s="1" customFormat="1" ht="14.4" thickBot="1">
      <c r="A53" s="10" t="s">
        <v>74</v>
      </c>
      <c r="B53" s="148"/>
      <c r="C53" s="148"/>
      <c r="D53" s="148"/>
      <c r="E53" s="148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s="1" customFormat="1" ht="14.4" thickBot="1">
      <c r="A54" s="10" t="s">
        <v>75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</row>
    <row r="55" spans="1:26" s="1" customFormat="1" ht="28.2" thickBot="1">
      <c r="A55" s="11" t="s">
        <v>76</v>
      </c>
      <c r="B55" s="143"/>
      <c r="C55" s="143"/>
      <c r="D55" s="143"/>
      <c r="E55" s="143"/>
      <c r="F55" s="143" t="s">
        <v>77</v>
      </c>
      <c r="G55" s="143"/>
      <c r="H55" s="143"/>
      <c r="I55" s="143"/>
      <c r="J55" s="143"/>
      <c r="K55" s="143"/>
      <c r="L55" s="143" t="s">
        <v>78</v>
      </c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</row>
    <row r="56" spans="1:26" s="1" customFormat="1" ht="14.4">
      <c r="A56" s="149" t="s">
        <v>84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s="1" customFormat="1">
      <c r="A57" s="147" t="s">
        <v>79</v>
      </c>
      <c r="B57" s="14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3"/>
    </row>
    <row r="58" spans="1:26" s="1" customFormat="1">
      <c r="A58" s="14" t="s">
        <v>80</v>
      </c>
      <c r="B58" s="5"/>
      <c r="C58" s="144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6"/>
    </row>
    <row r="59" spans="1:26" s="1" customFormat="1">
      <c r="A59" s="147" t="s">
        <v>81</v>
      </c>
      <c r="B59" s="14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3"/>
    </row>
    <row r="60" spans="1:26" s="1" customFormat="1"/>
    <row r="61" spans="1:26" s="1" customFormat="1"/>
    <row r="62" spans="1:26" s="1" customFormat="1"/>
    <row r="63" spans="1:26" s="1" customFormat="1"/>
    <row r="64" spans="1:26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</sheetData>
  <mergeCells count="153">
    <mergeCell ref="A1:Z1"/>
    <mergeCell ref="A2:Z2"/>
    <mergeCell ref="A3:Z3"/>
    <mergeCell ref="A4:Z4"/>
    <mergeCell ref="A5:Z5"/>
    <mergeCell ref="A7:Z7"/>
    <mergeCell ref="A9:Z9"/>
    <mergeCell ref="A10:B10"/>
    <mergeCell ref="C10:L10"/>
    <mergeCell ref="M10:O10"/>
    <mergeCell ref="P10:R10"/>
    <mergeCell ref="T10:Z10"/>
    <mergeCell ref="A11:B11"/>
    <mergeCell ref="C11:Q11"/>
    <mergeCell ref="R11:U11"/>
    <mergeCell ref="V11:Z11"/>
    <mergeCell ref="A12:B12"/>
    <mergeCell ref="C12:K12"/>
    <mergeCell ref="L12:Q12"/>
    <mergeCell ref="R12:Z12"/>
    <mergeCell ref="A13:B13"/>
    <mergeCell ref="C13:K13"/>
    <mergeCell ref="L13:P13"/>
    <mergeCell ref="Q13:Z13"/>
    <mergeCell ref="A14:B14"/>
    <mergeCell ref="C14:Z14"/>
    <mergeCell ref="A15:Z15"/>
    <mergeCell ref="A16:C16"/>
    <mergeCell ref="D16:L16"/>
    <mergeCell ref="M16:O16"/>
    <mergeCell ref="P16:R16"/>
    <mergeCell ref="T16:Z16"/>
    <mergeCell ref="A17:C17"/>
    <mergeCell ref="D17:Q17"/>
    <mergeCell ref="R17:U17"/>
    <mergeCell ref="V17:Z17"/>
    <mergeCell ref="A18:C18"/>
    <mergeCell ref="D18:K18"/>
    <mergeCell ref="L18:Q18"/>
    <mergeCell ref="R18:Z18"/>
    <mergeCell ref="A19:C19"/>
    <mergeCell ref="D19:Z19"/>
    <mergeCell ref="A20:Z20"/>
    <mergeCell ref="A21:F21"/>
    <mergeCell ref="G21:Z21"/>
    <mergeCell ref="A22:F22"/>
    <mergeCell ref="G22:Z22"/>
    <mergeCell ref="A23:Z23"/>
    <mergeCell ref="B24:Z24"/>
    <mergeCell ref="B25:E25"/>
    <mergeCell ref="F25:K25"/>
    <mergeCell ref="L25:Z25"/>
    <mergeCell ref="B26:Z26"/>
    <mergeCell ref="B27:Z27"/>
    <mergeCell ref="B28:E28"/>
    <mergeCell ref="F28:K28"/>
    <mergeCell ref="L28:Q28"/>
    <mergeCell ref="R28:S28"/>
    <mergeCell ref="T28:Z28"/>
    <mergeCell ref="B29:E29"/>
    <mergeCell ref="F29:K29"/>
    <mergeCell ref="L29:Z29"/>
    <mergeCell ref="B30:E30"/>
    <mergeCell ref="F30:K30"/>
    <mergeCell ref="L30:Z30"/>
    <mergeCell ref="B31:E31"/>
    <mergeCell ref="F31:K31"/>
    <mergeCell ref="L31:Z31"/>
    <mergeCell ref="A32:Z32"/>
    <mergeCell ref="B33:E33"/>
    <mergeCell ref="F33:K33"/>
    <mergeCell ref="L33:Q33"/>
    <mergeCell ref="R33:S33"/>
    <mergeCell ref="T33:Z33"/>
    <mergeCell ref="B34:E34"/>
    <mergeCell ref="F34:K34"/>
    <mergeCell ref="L34:Z34"/>
    <mergeCell ref="B35:E35"/>
    <mergeCell ref="F35:K35"/>
    <mergeCell ref="L35:Z35"/>
    <mergeCell ref="B36:E36"/>
    <mergeCell ref="F36:K36"/>
    <mergeCell ref="L36:Z36"/>
    <mergeCell ref="B37:E37"/>
    <mergeCell ref="F37:K37"/>
    <mergeCell ref="L37:Z37"/>
    <mergeCell ref="A38:Z38"/>
    <mergeCell ref="A39:A40"/>
    <mergeCell ref="B39:E40"/>
    <mergeCell ref="F39:Z39"/>
    <mergeCell ref="F40:K40"/>
    <mergeCell ref="L40:Q40"/>
    <mergeCell ref="R40:Z40"/>
    <mergeCell ref="B41:E41"/>
    <mergeCell ref="F41:K41"/>
    <mergeCell ref="L41:Q41"/>
    <mergeCell ref="R41:Z41"/>
    <mergeCell ref="B42:E42"/>
    <mergeCell ref="F42:K42"/>
    <mergeCell ref="L42:Q42"/>
    <mergeCell ref="R42:Z42"/>
    <mergeCell ref="B43:E43"/>
    <mergeCell ref="F43:K43"/>
    <mergeCell ref="L43:Q43"/>
    <mergeCell ref="R43:Z43"/>
    <mergeCell ref="B44:E44"/>
    <mergeCell ref="F44:K44"/>
    <mergeCell ref="L44:Q44"/>
    <mergeCell ref="R44:Z44"/>
    <mergeCell ref="B45:E45"/>
    <mergeCell ref="F45:K45"/>
    <mergeCell ref="L45:Q45"/>
    <mergeCell ref="R45:Z45"/>
    <mergeCell ref="B46:E46"/>
    <mergeCell ref="F46:K46"/>
    <mergeCell ref="L46:Q46"/>
    <mergeCell ref="R46:Z46"/>
    <mergeCell ref="R53:Z53"/>
    <mergeCell ref="B47:E47"/>
    <mergeCell ref="F47:K47"/>
    <mergeCell ref="L47:Q47"/>
    <mergeCell ref="R47:Z47"/>
    <mergeCell ref="A48:Z48"/>
    <mergeCell ref="A49:A50"/>
    <mergeCell ref="B49:E50"/>
    <mergeCell ref="F49:Z49"/>
    <mergeCell ref="F50:K50"/>
    <mergeCell ref="L50:Q50"/>
    <mergeCell ref="R50:Z50"/>
    <mergeCell ref="B54:E54"/>
    <mergeCell ref="F54:K54"/>
    <mergeCell ref="L54:Q54"/>
    <mergeCell ref="R54:Z54"/>
    <mergeCell ref="C58:Z58"/>
    <mergeCell ref="A59:B59"/>
    <mergeCell ref="A6:Z6"/>
    <mergeCell ref="B55:E55"/>
    <mergeCell ref="F55:K55"/>
    <mergeCell ref="L55:Q55"/>
    <mergeCell ref="R55:Z55"/>
    <mergeCell ref="A56:Z56"/>
    <mergeCell ref="A57:B57"/>
    <mergeCell ref="B53:E53"/>
    <mergeCell ref="B51:E51"/>
    <mergeCell ref="F51:K51"/>
    <mergeCell ref="L51:Q51"/>
    <mergeCell ref="R51:Z51"/>
    <mergeCell ref="B52:E52"/>
    <mergeCell ref="F52:K52"/>
    <mergeCell ref="L52:Q52"/>
    <mergeCell ref="R52:Z52"/>
    <mergeCell ref="F53:K53"/>
    <mergeCell ref="L53:Q53"/>
  </mergeCells>
  <dataValidations count="2">
    <dataValidation type="list" allowBlank="1" showInputMessage="1" showErrorMessage="1" sqref="D19:Z19" xr:uid="{00000000-0002-0000-0100-000000000000}">
      <formula1>"SI,NO"</formula1>
    </dataValidation>
    <dataValidation type="list" allowBlank="1" showInputMessage="1" showErrorMessage="1" sqref="A8" xr:uid="{1D6DA130-6553-40C3-A0B8-25BE4B029D62}">
      <formula1>"Piccola impresa, Media impresa"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9"/>
  <sheetViews>
    <sheetView topLeftCell="A31" workbookViewId="0">
      <selection activeCell="A13" sqref="A13:A17"/>
    </sheetView>
  </sheetViews>
  <sheetFormatPr defaultColWidth="9" defaultRowHeight="13.8"/>
  <cols>
    <col min="1" max="1" width="156.6640625" style="20" customWidth="1"/>
    <col min="2" max="2" width="3.77734375" style="2" customWidth="1"/>
    <col min="3" max="35" width="9" style="2"/>
    <col min="36" max="16384" width="9" style="8"/>
  </cols>
  <sheetData>
    <row r="1" spans="1:2" ht="21" customHeight="1">
      <c r="A1" s="47" t="s">
        <v>173</v>
      </c>
      <c r="B1" s="16"/>
    </row>
    <row r="2" spans="1:2" ht="18">
      <c r="A2" s="17" t="s">
        <v>152</v>
      </c>
      <c r="B2" s="16"/>
    </row>
    <row r="3" spans="1:2" ht="80.400000000000006" customHeight="1">
      <c r="A3" s="15"/>
      <c r="B3" s="16"/>
    </row>
    <row r="4" spans="1:2" ht="43.2">
      <c r="A4" s="17" t="s">
        <v>155</v>
      </c>
    </row>
    <row r="5" spans="1:2" ht="87.6" customHeight="1">
      <c r="A5" s="18"/>
    </row>
    <row r="6" spans="1:2" ht="35.4" customHeight="1">
      <c r="A6" s="22" t="s">
        <v>153</v>
      </c>
    </row>
    <row r="7" spans="1:2">
      <c r="A7" s="186"/>
    </row>
    <row r="8" spans="1:2">
      <c r="A8" s="187"/>
    </row>
    <row r="9" spans="1:2">
      <c r="A9" s="187"/>
    </row>
    <row r="10" spans="1:2">
      <c r="A10" s="187"/>
    </row>
    <row r="11" spans="1:2">
      <c r="A11" s="188"/>
    </row>
    <row r="12" spans="1:2" ht="14.4">
      <c r="A12" s="22" t="s">
        <v>87</v>
      </c>
    </row>
    <row r="13" spans="1:2" ht="14.55" customHeight="1">
      <c r="A13" s="189"/>
    </row>
    <row r="14" spans="1:2">
      <c r="A14" s="190"/>
    </row>
    <row r="15" spans="1:2">
      <c r="A15" s="190"/>
    </row>
    <row r="16" spans="1:2">
      <c r="A16" s="190"/>
    </row>
    <row r="17" spans="1:1">
      <c r="A17" s="191"/>
    </row>
    <row r="18" spans="1:1" ht="28.8">
      <c r="A18" s="23" t="s">
        <v>88</v>
      </c>
    </row>
    <row r="19" spans="1:1">
      <c r="A19" s="186"/>
    </row>
    <row r="20" spans="1:1">
      <c r="A20" s="187"/>
    </row>
    <row r="21" spans="1:1" ht="23.4" customHeight="1">
      <c r="A21" s="188"/>
    </row>
    <row r="22" spans="1:1" ht="28.8">
      <c r="A22" s="23" t="s">
        <v>156</v>
      </c>
    </row>
    <row r="23" spans="1:1">
      <c r="A23" s="186"/>
    </row>
    <row r="24" spans="1:1">
      <c r="A24" s="187"/>
    </row>
    <row r="25" spans="1:1">
      <c r="A25" s="187"/>
    </row>
    <row r="26" spans="1:1">
      <c r="A26" s="188"/>
    </row>
    <row r="27" spans="1:1" ht="28.8">
      <c r="A27" s="23" t="s">
        <v>157</v>
      </c>
    </row>
    <row r="28" spans="1:1">
      <c r="A28" s="186"/>
    </row>
    <row r="29" spans="1:1">
      <c r="A29" s="187"/>
    </row>
    <row r="30" spans="1:1">
      <c r="A30" s="187"/>
    </row>
    <row r="31" spans="1:1">
      <c r="A31" s="188"/>
    </row>
    <row r="32" spans="1:1" ht="14.4">
      <c r="A32" s="23" t="s">
        <v>90</v>
      </c>
    </row>
    <row r="33" spans="1:1">
      <c r="A33" s="186"/>
    </row>
    <row r="34" spans="1:1">
      <c r="A34" s="187"/>
    </row>
    <row r="35" spans="1:1">
      <c r="A35" s="187"/>
    </row>
    <row r="36" spans="1:1" ht="25.05" customHeight="1">
      <c r="A36" s="188"/>
    </row>
    <row r="37" spans="1:1" ht="14.4">
      <c r="A37" s="19" t="s">
        <v>89</v>
      </c>
    </row>
    <row r="38" spans="1:1">
      <c r="A38" s="186"/>
    </row>
    <row r="39" spans="1:1">
      <c r="A39" s="187"/>
    </row>
    <row r="40" spans="1:1">
      <c r="A40" s="187"/>
    </row>
    <row r="41" spans="1:1">
      <c r="A41" s="188"/>
    </row>
    <row r="42" spans="1:1" s="1" customFormat="1" ht="28.8">
      <c r="A42" s="21" t="s">
        <v>151</v>
      </c>
    </row>
    <row r="43" spans="1:1" s="1" customFormat="1">
      <c r="A43" s="192"/>
    </row>
    <row r="44" spans="1:1" s="1" customFormat="1">
      <c r="A44" s="192"/>
    </row>
    <row r="45" spans="1:1" s="1" customFormat="1">
      <c r="A45" s="192"/>
    </row>
    <row r="46" spans="1:1" ht="86.4">
      <c r="A46" s="22" t="s">
        <v>171</v>
      </c>
    </row>
    <row r="47" spans="1:1">
      <c r="A47" s="185"/>
    </row>
    <row r="48" spans="1:1">
      <c r="A48" s="185"/>
    </row>
    <row r="49" spans="1:1">
      <c r="A49" s="185"/>
    </row>
  </sheetData>
  <mergeCells count="9">
    <mergeCell ref="A47:A49"/>
    <mergeCell ref="A28:A31"/>
    <mergeCell ref="A38:A41"/>
    <mergeCell ref="A33:A36"/>
    <mergeCell ref="A7:A11"/>
    <mergeCell ref="A13:A17"/>
    <mergeCell ref="A19:A21"/>
    <mergeCell ref="A23:A26"/>
    <mergeCell ref="A43:A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2"/>
  <sheetViews>
    <sheetView workbookViewId="0">
      <selection activeCell="C29" sqref="C29:E29"/>
    </sheetView>
  </sheetViews>
  <sheetFormatPr defaultColWidth="12" defaultRowHeight="13.2"/>
  <cols>
    <col min="1" max="1" width="5.6640625" style="24" customWidth="1"/>
    <col min="2" max="2" width="40.21875" style="24" customWidth="1"/>
    <col min="3" max="3" width="30.21875" style="24" customWidth="1"/>
    <col min="4" max="4" width="24.21875" style="24" customWidth="1"/>
    <col min="5" max="5" width="35.77734375" style="24" customWidth="1"/>
    <col min="6" max="16384" width="12" style="24"/>
  </cols>
  <sheetData>
    <row r="1" spans="1:5" ht="16.2" thickBot="1">
      <c r="A1" s="193" t="s">
        <v>174</v>
      </c>
      <c r="B1" s="193"/>
      <c r="C1" s="193"/>
      <c r="D1" s="193"/>
      <c r="E1" s="193"/>
    </row>
    <row r="2" spans="1:5" ht="15" thickBot="1">
      <c r="A2" s="194" t="s">
        <v>91</v>
      </c>
      <c r="B2" s="195"/>
      <c r="C2" s="25" t="s">
        <v>92</v>
      </c>
      <c r="D2" s="25" t="s">
        <v>93</v>
      </c>
      <c r="E2" s="25" t="s">
        <v>94</v>
      </c>
    </row>
    <row r="3" spans="1:5" ht="15" thickBot="1">
      <c r="A3" s="26" t="s">
        <v>95</v>
      </c>
      <c r="B3" s="27" t="s">
        <v>96</v>
      </c>
      <c r="C3" s="28">
        <f>SUM(C4:C8)</f>
        <v>0</v>
      </c>
      <c r="D3" s="28">
        <f t="shared" ref="D3:E3" si="0">SUM(D4:D8)</f>
        <v>0</v>
      </c>
      <c r="E3" s="28">
        <f t="shared" si="0"/>
        <v>0</v>
      </c>
    </row>
    <row r="4" spans="1:5" ht="15" thickBot="1">
      <c r="A4" s="29" t="s">
        <v>97</v>
      </c>
      <c r="B4" s="30" t="s">
        <v>98</v>
      </c>
      <c r="C4" s="31"/>
      <c r="D4" s="31"/>
      <c r="E4" s="31"/>
    </row>
    <row r="5" spans="1:5" ht="29.4" thickBot="1">
      <c r="A5" s="29" t="s">
        <v>99</v>
      </c>
      <c r="B5" s="30" t="s">
        <v>100</v>
      </c>
      <c r="C5" s="31"/>
      <c r="D5" s="31"/>
      <c r="E5" s="31"/>
    </row>
    <row r="6" spans="1:5" ht="15" thickBot="1">
      <c r="A6" s="29" t="s">
        <v>101</v>
      </c>
      <c r="B6" s="30" t="s">
        <v>102</v>
      </c>
      <c r="C6" s="31"/>
      <c r="D6" s="31"/>
      <c r="E6" s="31"/>
    </row>
    <row r="7" spans="1:5" ht="15" thickBot="1">
      <c r="A7" s="29" t="s">
        <v>103</v>
      </c>
      <c r="B7" s="30" t="s">
        <v>104</v>
      </c>
      <c r="C7" s="31"/>
      <c r="D7" s="31"/>
      <c r="E7" s="31"/>
    </row>
    <row r="8" spans="1:5" ht="15" thickBot="1">
      <c r="A8" s="29" t="s">
        <v>105</v>
      </c>
      <c r="B8" s="30" t="s">
        <v>106</v>
      </c>
      <c r="C8" s="31"/>
      <c r="D8" s="31"/>
      <c r="E8" s="31"/>
    </row>
    <row r="9" spans="1:5" ht="15" thickBot="1">
      <c r="A9" s="32" t="s">
        <v>107</v>
      </c>
      <c r="B9" s="33" t="s">
        <v>108</v>
      </c>
      <c r="C9" s="28">
        <f>SUM(C10:C18)</f>
        <v>0</v>
      </c>
      <c r="D9" s="28">
        <f t="shared" ref="D9:E9" si="1">SUM(D10:D18)</f>
        <v>0</v>
      </c>
      <c r="E9" s="28">
        <f t="shared" si="1"/>
        <v>0</v>
      </c>
    </row>
    <row r="10" spans="1:5" ht="15" thickBot="1">
      <c r="A10" s="29" t="s">
        <v>109</v>
      </c>
      <c r="B10" s="30" t="s">
        <v>110</v>
      </c>
      <c r="C10" s="31"/>
      <c r="D10" s="31"/>
      <c r="E10" s="31"/>
    </row>
    <row r="11" spans="1:5" ht="15" thickBot="1">
      <c r="A11" s="29" t="s">
        <v>111</v>
      </c>
      <c r="B11" s="30" t="s">
        <v>112</v>
      </c>
      <c r="C11" s="31"/>
      <c r="D11" s="31"/>
      <c r="E11" s="31"/>
    </row>
    <row r="12" spans="1:5" ht="15" thickBot="1">
      <c r="A12" s="29" t="s">
        <v>113</v>
      </c>
      <c r="B12" s="30" t="s">
        <v>114</v>
      </c>
      <c r="C12" s="31"/>
      <c r="D12" s="31"/>
      <c r="E12" s="31"/>
    </row>
    <row r="13" spans="1:5" ht="15" thickBot="1">
      <c r="A13" s="29" t="s">
        <v>115</v>
      </c>
      <c r="B13" s="30" t="s">
        <v>116</v>
      </c>
      <c r="C13" s="31"/>
      <c r="D13" s="31"/>
      <c r="E13" s="31"/>
    </row>
    <row r="14" spans="1:5" ht="15" thickBot="1">
      <c r="A14" s="29" t="s">
        <v>117</v>
      </c>
      <c r="B14" s="30" t="s">
        <v>118</v>
      </c>
      <c r="C14" s="31"/>
      <c r="D14" s="31"/>
      <c r="E14" s="31"/>
    </row>
    <row r="15" spans="1:5" ht="29.4" thickBot="1">
      <c r="A15" s="29" t="s">
        <v>119</v>
      </c>
      <c r="B15" s="30" t="s">
        <v>120</v>
      </c>
      <c r="C15" s="31"/>
      <c r="D15" s="31"/>
      <c r="E15" s="31"/>
    </row>
    <row r="16" spans="1:5" ht="15" thickBot="1">
      <c r="A16" s="29" t="s">
        <v>121</v>
      </c>
      <c r="B16" s="30" t="s">
        <v>122</v>
      </c>
      <c r="C16" s="31"/>
      <c r="D16" s="31"/>
      <c r="E16" s="31"/>
    </row>
    <row r="17" spans="1:5" ht="15" thickBot="1">
      <c r="A17" s="29" t="s">
        <v>123</v>
      </c>
      <c r="B17" s="30" t="s">
        <v>124</v>
      </c>
      <c r="C17" s="31"/>
      <c r="D17" s="31"/>
      <c r="E17" s="31"/>
    </row>
    <row r="18" spans="1:5" ht="15" thickBot="1">
      <c r="A18" s="29" t="s">
        <v>125</v>
      </c>
      <c r="B18" s="30" t="s">
        <v>126</v>
      </c>
      <c r="C18" s="31"/>
      <c r="D18" s="31"/>
      <c r="E18" s="31"/>
    </row>
    <row r="19" spans="1:5" ht="15" thickBot="1">
      <c r="A19" s="29"/>
      <c r="B19" s="33" t="s">
        <v>127</v>
      </c>
      <c r="C19" s="34">
        <f>+C3-C9</f>
        <v>0</v>
      </c>
      <c r="D19" s="34">
        <f t="shared" ref="D19:E19" si="2">+D3-D9</f>
        <v>0</v>
      </c>
      <c r="E19" s="34">
        <f t="shared" si="2"/>
        <v>0</v>
      </c>
    </row>
    <row r="20" spans="1:5" ht="15" thickBot="1">
      <c r="A20" s="32" t="s">
        <v>128</v>
      </c>
      <c r="B20" s="33" t="s">
        <v>129</v>
      </c>
      <c r="C20" s="28">
        <f>+C21+C22-C23</f>
        <v>0</v>
      </c>
      <c r="D20" s="28">
        <f t="shared" ref="D20:E20" si="3">+D21+D22-D23</f>
        <v>0</v>
      </c>
      <c r="E20" s="28">
        <f t="shared" si="3"/>
        <v>0</v>
      </c>
    </row>
    <row r="21" spans="1:5" ht="15" thickBot="1">
      <c r="A21" s="29" t="s">
        <v>130</v>
      </c>
      <c r="B21" s="30" t="s">
        <v>131</v>
      </c>
      <c r="C21" s="31"/>
      <c r="D21" s="31"/>
      <c r="E21" s="31"/>
    </row>
    <row r="22" spans="1:5" ht="15" thickBot="1">
      <c r="A22" s="29" t="s">
        <v>132</v>
      </c>
      <c r="B22" s="30" t="s">
        <v>133</v>
      </c>
      <c r="C22" s="31"/>
      <c r="D22" s="31"/>
      <c r="E22" s="31"/>
    </row>
    <row r="23" spans="1:5" ht="15" thickBot="1">
      <c r="A23" s="29" t="s">
        <v>134</v>
      </c>
      <c r="B23" s="30" t="s">
        <v>135</v>
      </c>
      <c r="C23" s="31"/>
      <c r="D23" s="31"/>
      <c r="E23" s="31"/>
    </row>
    <row r="24" spans="1:5" ht="15" thickBot="1">
      <c r="A24" s="32" t="s">
        <v>136</v>
      </c>
      <c r="B24" s="33" t="s">
        <v>137</v>
      </c>
      <c r="C24" s="28">
        <f>+C25-C26</f>
        <v>0</v>
      </c>
      <c r="D24" s="28">
        <f t="shared" ref="D24:E24" si="4">+D25-D26</f>
        <v>0</v>
      </c>
      <c r="E24" s="28">
        <f t="shared" si="4"/>
        <v>0</v>
      </c>
    </row>
    <row r="25" spans="1:5" ht="15" thickBot="1">
      <c r="A25" s="29" t="s">
        <v>138</v>
      </c>
      <c r="B25" s="30" t="s">
        <v>139</v>
      </c>
      <c r="C25" s="31"/>
      <c r="D25" s="31"/>
      <c r="E25" s="31"/>
    </row>
    <row r="26" spans="1:5" ht="15" thickBot="1">
      <c r="A26" s="29" t="s">
        <v>140</v>
      </c>
      <c r="B26" s="30" t="s">
        <v>141</v>
      </c>
      <c r="C26" s="31"/>
      <c r="D26" s="31"/>
      <c r="E26" s="31"/>
    </row>
    <row r="27" spans="1:5" ht="15" thickBot="1">
      <c r="A27" s="32" t="s">
        <v>142</v>
      </c>
      <c r="B27" s="33" t="s">
        <v>143</v>
      </c>
      <c r="C27" s="31"/>
      <c r="D27" s="31"/>
      <c r="E27" s="31"/>
    </row>
    <row r="28" spans="1:5" ht="29.4" thickBot="1">
      <c r="A28" s="29"/>
      <c r="B28" s="33" t="s">
        <v>144</v>
      </c>
      <c r="C28" s="34">
        <f>+C19+C20+C24+C27</f>
        <v>0</v>
      </c>
      <c r="D28" s="34">
        <f t="shared" ref="D28:E28" si="5">+D19+D20+D24+D27</f>
        <v>0</v>
      </c>
      <c r="E28" s="34">
        <f t="shared" si="5"/>
        <v>0</v>
      </c>
    </row>
    <row r="29" spans="1:5" ht="15" thickBot="1">
      <c r="A29" s="29"/>
      <c r="B29" s="30" t="s">
        <v>145</v>
      </c>
      <c r="C29" s="31"/>
      <c r="D29" s="31"/>
      <c r="E29" s="31"/>
    </row>
    <row r="30" spans="1:5" ht="15" thickBot="1">
      <c r="A30" s="29"/>
      <c r="B30" s="33" t="s">
        <v>146</v>
      </c>
      <c r="C30" s="34">
        <f>+C28-C29</f>
        <v>0</v>
      </c>
      <c r="D30" s="34">
        <f t="shared" ref="D30:E30" si="6">+D28-D29</f>
        <v>0</v>
      </c>
      <c r="E30" s="34">
        <f t="shared" si="6"/>
        <v>0</v>
      </c>
    </row>
    <row r="32" spans="1:5">
      <c r="B32" s="35" t="s">
        <v>147</v>
      </c>
      <c r="C32" s="36"/>
    </row>
  </sheetData>
  <sheetProtection algorithmName="SHA-512" hashValue="TH3en054Z1PL4ygMl9yVo9msWWjg+oBMqfuR0QEgrYsJIKVkX9GBHfS7ZX45bXFK5rXuS1CBarubEkqpDLGjwg==" saltValue="i9/QvxeFNuUdy5A1+8Ha8w==" spinCount="100000" sheet="1" objects="1" scenarios="1"/>
  <mergeCells count="2">
    <mergeCell ref="A1:E1"/>
    <mergeCell ref="A2:B2"/>
  </mergeCells>
  <pageMargins left="0.25" right="0.25" top="0.75" bottom="0.75" header="0.3" footer="0.3"/>
  <pageSetup paperSize="9" scale="8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3"/>
  <sheetViews>
    <sheetView topLeftCell="A6" zoomScaleNormal="100" zoomScaleSheetLayoutView="90" workbookViewId="0">
      <selection activeCell="K12" sqref="K12"/>
    </sheetView>
  </sheetViews>
  <sheetFormatPr defaultColWidth="9" defaultRowHeight="13.8"/>
  <cols>
    <col min="1" max="1" width="70.44140625" style="55" bestFit="1" customWidth="1"/>
    <col min="2" max="2" width="19.77734375" style="55" customWidth="1"/>
    <col min="3" max="3" width="19.6640625" style="55" customWidth="1"/>
    <col min="4" max="4" width="14.21875" style="55" customWidth="1"/>
    <col min="5" max="5" width="15" style="55" customWidth="1"/>
    <col min="6" max="6" width="7" style="55" customWidth="1"/>
    <col min="7" max="7" width="22.88671875" style="55" customWidth="1"/>
    <col min="8" max="16384" width="9" style="55"/>
  </cols>
  <sheetData>
    <row r="1" spans="1:21" ht="24" customHeight="1">
      <c r="A1" s="213" t="s">
        <v>175</v>
      </c>
      <c r="B1" s="213"/>
      <c r="C1" s="213"/>
      <c r="D1" s="213"/>
      <c r="E1" s="213"/>
      <c r="F1" s="61"/>
      <c r="G1" s="62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18" customHeight="1">
      <c r="A2" s="215" t="s">
        <v>197</v>
      </c>
      <c r="B2" s="215"/>
      <c r="C2" s="215"/>
      <c r="D2" s="215"/>
      <c r="E2" s="215"/>
      <c r="F2" s="61"/>
      <c r="G2" s="62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8" customHeight="1">
      <c r="A3" s="63" t="s">
        <v>0</v>
      </c>
      <c r="B3" s="64" t="s">
        <v>1</v>
      </c>
      <c r="C3" s="64" t="s">
        <v>2</v>
      </c>
      <c r="D3" s="218" t="s">
        <v>3</v>
      </c>
      <c r="E3" s="218"/>
      <c r="F3" s="61"/>
      <c r="G3" s="62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61.2" customHeight="1" thickBot="1">
      <c r="A4" s="65" t="s">
        <v>4</v>
      </c>
      <c r="B4" s="66">
        <f>B9+B22+B33+B40</f>
        <v>0</v>
      </c>
      <c r="C4" s="66">
        <f>C9+C21+C33+C40</f>
        <v>0</v>
      </c>
      <c r="D4" s="216">
        <f>B4+C4</f>
        <v>0</v>
      </c>
      <c r="E4" s="217"/>
      <c r="F4" s="61"/>
      <c r="G4" s="67" t="str">
        <f>IF(AND(B4&gt;=1000000,B4&lt;=5000000),"OK","Il totale delle spese ammissibili non è compreso tra € 1.000.000,00 e € 5.000.000,00")</f>
        <v>Il totale delle spese ammissibili non è compreso tra € 1.000.000,00 e € 5.000.000,00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36" customHeight="1">
      <c r="A5" s="68" t="s">
        <v>191</v>
      </c>
      <c r="B5" s="69"/>
      <c r="C5" s="69"/>
      <c r="D5" s="211"/>
      <c r="E5" s="214"/>
      <c r="F5" s="200">
        <v>0.1</v>
      </c>
      <c r="G5" s="43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15.75" customHeight="1">
      <c r="A6" s="57"/>
      <c r="B6" s="58"/>
      <c r="C6" s="58"/>
      <c r="D6" s="204">
        <f t="shared" ref="D6:D21" si="0">SUM(B6:C6)</f>
        <v>0</v>
      </c>
      <c r="E6" s="205"/>
      <c r="F6" s="201"/>
      <c r="G6" s="41" t="str">
        <f>IF(AND(B6&gt;0,OR(A6="",B6="")), "Inserire voce di spesa e descrizione","OK")</f>
        <v>OK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15.75" customHeight="1">
      <c r="A7" s="59"/>
      <c r="B7" s="58"/>
      <c r="C7" s="58"/>
      <c r="D7" s="204">
        <f t="shared" si="0"/>
        <v>0</v>
      </c>
      <c r="E7" s="205"/>
      <c r="F7" s="201"/>
      <c r="G7" s="41" t="str">
        <f t="shared" ref="G7:G8" si="1">IF(AND(B7&gt;0,OR(A7="",B7="")), "Inserire voce di spesa e descrizione","OK")</f>
        <v>OK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15.75" customHeight="1">
      <c r="A8" s="60"/>
      <c r="B8" s="58"/>
      <c r="C8" s="58"/>
      <c r="D8" s="204">
        <f t="shared" si="0"/>
        <v>0</v>
      </c>
      <c r="E8" s="205"/>
      <c r="F8" s="201"/>
      <c r="G8" s="41" t="str">
        <f t="shared" si="1"/>
        <v>OK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ht="15.75" customHeight="1" thickBot="1">
      <c r="A9" s="72" t="s">
        <v>27</v>
      </c>
      <c r="B9" s="73">
        <f>SUM(B6:B8)</f>
        <v>0</v>
      </c>
      <c r="C9" s="73">
        <f>SUM(C6:C8)</f>
        <v>0</v>
      </c>
      <c r="D9" s="196">
        <f t="shared" si="0"/>
        <v>0</v>
      </c>
      <c r="E9" s="203"/>
      <c r="F9" s="202"/>
      <c r="G9" s="42" t="str">
        <f>IF(B9=0,"OK",IF(((B9)/$B$4)&lt;=F5,"OK","Esubero di spesa"))</f>
        <v>OK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ht="78.599999999999994" customHeight="1">
      <c r="A10" s="76" t="s">
        <v>192</v>
      </c>
      <c r="B10" s="75"/>
      <c r="C10" s="75"/>
      <c r="D10" s="211"/>
      <c r="E10" s="214"/>
      <c r="F10" s="206">
        <v>0.6</v>
      </c>
      <c r="G10" s="74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1" ht="14.4">
      <c r="A11" s="57"/>
      <c r="B11" s="58"/>
      <c r="C11" s="58"/>
      <c r="D11" s="204">
        <f t="shared" si="0"/>
        <v>0</v>
      </c>
      <c r="E11" s="205"/>
      <c r="F11" s="207"/>
      <c r="G11" s="41" t="str">
        <f>IF(AND(B11&gt;0,OR(A11="",B11="")), "Inserire voce di spesa e descrizione","OK")</f>
        <v>OK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ht="15.75" customHeight="1">
      <c r="A12" s="57"/>
      <c r="B12" s="58"/>
      <c r="C12" s="58"/>
      <c r="D12" s="204">
        <f t="shared" si="0"/>
        <v>0</v>
      </c>
      <c r="E12" s="205"/>
      <c r="F12" s="207"/>
      <c r="G12" s="41" t="str">
        <f t="shared" ref="G12:G20" si="2">IF(AND(B12&gt;0,OR(A12="",B12="")), "Inserire voce di spesa e descrizione","OK")</f>
        <v>OK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customHeight="1">
      <c r="A13" s="57"/>
      <c r="B13" s="58"/>
      <c r="C13" s="58"/>
      <c r="D13" s="204">
        <f t="shared" ref="D13:D20" si="3">SUM(B13:C13)</f>
        <v>0</v>
      </c>
      <c r="E13" s="205"/>
      <c r="F13" s="207"/>
      <c r="G13" s="41" t="str">
        <f t="shared" si="2"/>
        <v>OK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ht="15.75" customHeight="1">
      <c r="A14" s="57"/>
      <c r="B14" s="58"/>
      <c r="C14" s="58"/>
      <c r="D14" s="204">
        <f t="shared" si="3"/>
        <v>0</v>
      </c>
      <c r="E14" s="205"/>
      <c r="F14" s="207"/>
      <c r="G14" s="41" t="str">
        <f t="shared" si="2"/>
        <v>OK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ht="15.75" customHeight="1">
      <c r="A15" s="57"/>
      <c r="B15" s="58"/>
      <c r="C15" s="58"/>
      <c r="D15" s="204">
        <f t="shared" ref="D15" si="4">SUM(B15:C15)</f>
        <v>0</v>
      </c>
      <c r="E15" s="205"/>
      <c r="F15" s="207"/>
      <c r="G15" s="41" t="str">
        <f t="shared" si="2"/>
        <v>OK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1" ht="15.75" customHeight="1" thickBot="1">
      <c r="A16" s="77" t="s">
        <v>167</v>
      </c>
      <c r="B16" s="73">
        <f>SUM(B11:B15)</f>
        <v>0</v>
      </c>
      <c r="C16" s="73">
        <f>SUM(C11:C15)</f>
        <v>0</v>
      </c>
      <c r="D16" s="196">
        <f t="shared" ref="D16" si="5">SUM(B16:C16)</f>
        <v>0</v>
      </c>
      <c r="E16" s="203"/>
      <c r="F16" s="208"/>
      <c r="G16" s="42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ht="15.75" customHeight="1">
      <c r="A17" s="78" t="s">
        <v>170</v>
      </c>
      <c r="B17" s="79"/>
      <c r="C17" s="79"/>
      <c r="D17" s="70"/>
      <c r="E17" s="71"/>
      <c r="F17" s="206">
        <v>0.04</v>
      </c>
      <c r="G17" s="41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ht="15.75" customHeight="1">
      <c r="A18" s="57"/>
      <c r="B18" s="58"/>
      <c r="C18" s="58"/>
      <c r="D18" s="70"/>
      <c r="E18" s="71"/>
      <c r="F18" s="207"/>
      <c r="G18" s="41" t="str">
        <f t="shared" si="2"/>
        <v>OK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15.75" customHeight="1">
      <c r="A19" s="60"/>
      <c r="B19" s="58"/>
      <c r="C19" s="58"/>
      <c r="D19" s="204">
        <f t="shared" si="3"/>
        <v>0</v>
      </c>
      <c r="E19" s="205"/>
      <c r="F19" s="207"/>
      <c r="G19" s="41" t="str">
        <f t="shared" si="2"/>
        <v>OK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ht="15.75" customHeight="1">
      <c r="A20" s="60"/>
      <c r="B20" s="58"/>
      <c r="C20" s="58"/>
      <c r="D20" s="204">
        <f t="shared" si="3"/>
        <v>0</v>
      </c>
      <c r="E20" s="205"/>
      <c r="F20" s="207"/>
      <c r="G20" s="41" t="str">
        <f t="shared" si="2"/>
        <v>OK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ht="15" thickBot="1">
      <c r="A21" s="77" t="s">
        <v>169</v>
      </c>
      <c r="B21" s="73">
        <f>SUM(B18:B20)</f>
        <v>0</v>
      </c>
      <c r="C21" s="73">
        <f>SUM(C11:C20)</f>
        <v>0</v>
      </c>
      <c r="D21" s="196">
        <f t="shared" si="0"/>
        <v>0</v>
      </c>
      <c r="E21" s="203"/>
      <c r="F21" s="208"/>
      <c r="G21" s="42" t="str">
        <f>IF(B21=0,"OK",IF(((B21)/$B$16)&lt;=F17,"OK","Esubero di spesa"))</f>
        <v>OK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ht="15" thickBot="1">
      <c r="A22" s="77" t="s">
        <v>168</v>
      </c>
      <c r="B22" s="73">
        <f>B16+B21</f>
        <v>0</v>
      </c>
      <c r="C22" s="73">
        <f>C16+C21</f>
        <v>0</v>
      </c>
      <c r="D22" s="196">
        <f t="shared" ref="D22" si="6">SUM(B22:C22)</f>
        <v>0</v>
      </c>
      <c r="E22" s="197"/>
      <c r="F22" s="44"/>
      <c r="G22" s="42" t="str">
        <f>IF(B22=0,"OK",IF(((B22)/$B$4)&lt;=F10,"OK","Esubero di spesa"))</f>
        <v>OK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ht="14.4">
      <c r="A23" s="80" t="s">
        <v>200</v>
      </c>
      <c r="B23" s="75"/>
      <c r="C23" s="75"/>
      <c r="D23" s="211"/>
      <c r="E23" s="212"/>
      <c r="F23" s="61"/>
      <c r="G23" s="62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ht="15.75" customHeight="1">
      <c r="A24" s="57"/>
      <c r="B24" s="58"/>
      <c r="C24" s="58"/>
      <c r="D24" s="209">
        <f>SUM(B24:C24)</f>
        <v>0</v>
      </c>
      <c r="E24" s="210"/>
      <c r="F24" s="61"/>
      <c r="G24" s="40" t="str">
        <f t="shared" ref="G24:G32" si="7">IF(AND(B24&gt;0,OR(A24="",B24="")), "Inserire voce di spesa e descrizione","OK")</f>
        <v>OK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ht="15.75" customHeight="1">
      <c r="A25" s="57"/>
      <c r="B25" s="58"/>
      <c r="C25" s="58"/>
      <c r="D25" s="209">
        <f t="shared" ref="D25:D26" si="8">SUM(B25:C25)</f>
        <v>0</v>
      </c>
      <c r="E25" s="210"/>
      <c r="F25" s="61"/>
      <c r="G25" s="40" t="str">
        <f t="shared" si="7"/>
        <v>OK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ht="15.75" customHeight="1">
      <c r="A26" s="57"/>
      <c r="B26" s="58"/>
      <c r="C26" s="58"/>
      <c r="D26" s="209">
        <f t="shared" si="8"/>
        <v>0</v>
      </c>
      <c r="E26" s="210"/>
      <c r="F26" s="61"/>
      <c r="G26" s="40" t="str">
        <f t="shared" si="7"/>
        <v>OK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ht="15.75" customHeight="1">
      <c r="A27" s="57"/>
      <c r="B27" s="58"/>
      <c r="C27" s="58"/>
      <c r="D27" s="209">
        <f>SUM(B27:C27)</f>
        <v>0</v>
      </c>
      <c r="E27" s="210"/>
      <c r="F27" s="61"/>
      <c r="G27" s="40" t="str">
        <f t="shared" si="7"/>
        <v>OK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ht="15.75" customHeight="1">
      <c r="A28" s="57"/>
      <c r="B28" s="58"/>
      <c r="C28" s="58"/>
      <c r="D28" s="209">
        <f t="shared" ref="D28:D29" si="9">SUM(B28:C28)</f>
        <v>0</v>
      </c>
      <c r="E28" s="210"/>
      <c r="F28" s="61"/>
      <c r="G28" s="40" t="str">
        <f t="shared" si="7"/>
        <v>OK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ht="15.75" customHeight="1">
      <c r="A29" s="57"/>
      <c r="B29" s="58"/>
      <c r="C29" s="58"/>
      <c r="D29" s="209">
        <f t="shared" si="9"/>
        <v>0</v>
      </c>
      <c r="E29" s="210"/>
      <c r="F29" s="61"/>
      <c r="G29" s="40" t="str">
        <f t="shared" si="7"/>
        <v>OK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ht="15.75" customHeight="1">
      <c r="A30" s="57"/>
      <c r="B30" s="58"/>
      <c r="C30" s="58"/>
      <c r="D30" s="209">
        <f>SUM(B30:C30)</f>
        <v>0</v>
      </c>
      <c r="E30" s="210"/>
      <c r="F30" s="61"/>
      <c r="G30" s="40" t="str">
        <f t="shared" si="7"/>
        <v>OK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ht="15.75" customHeight="1">
      <c r="A31" s="57"/>
      <c r="B31" s="58"/>
      <c r="C31" s="58"/>
      <c r="D31" s="209">
        <f t="shared" ref="D31:D33" si="10">SUM(B31:C31)</f>
        <v>0</v>
      </c>
      <c r="E31" s="210"/>
      <c r="F31" s="61"/>
      <c r="G31" s="40" t="str">
        <f t="shared" si="7"/>
        <v>OK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ht="15.75" customHeight="1">
      <c r="A32" s="60"/>
      <c r="B32" s="58"/>
      <c r="C32" s="58"/>
      <c r="D32" s="209">
        <f t="shared" si="10"/>
        <v>0</v>
      </c>
      <c r="E32" s="210"/>
      <c r="F32" s="61"/>
      <c r="G32" s="40" t="str">
        <f t="shared" si="7"/>
        <v>OK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5.75" customHeight="1">
      <c r="A33" s="81" t="s">
        <v>28</v>
      </c>
      <c r="B33" s="73">
        <f>SUM(B24:B32)</f>
        <v>0</v>
      </c>
      <c r="C33" s="73">
        <f>SUM(C24:C32)</f>
        <v>0</v>
      </c>
      <c r="D33" s="196">
        <f t="shared" si="10"/>
        <v>0</v>
      </c>
      <c r="E33" s="197"/>
      <c r="F33" s="61"/>
      <c r="G33" s="62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ht="62.4" customHeight="1">
      <c r="A34" s="68" t="s">
        <v>194</v>
      </c>
      <c r="B34" s="69"/>
      <c r="C34" s="69"/>
      <c r="D34" s="211"/>
      <c r="E34" s="212"/>
      <c r="F34" s="61"/>
      <c r="G34" s="62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ht="15.75" customHeight="1">
      <c r="A35" s="57"/>
      <c r="B35" s="58"/>
      <c r="C35" s="58"/>
      <c r="D35" s="198">
        <f t="shared" ref="D35" si="11">SUM(B35:C35)</f>
        <v>0</v>
      </c>
      <c r="E35" s="199"/>
      <c r="F35" s="61"/>
      <c r="G35" s="40" t="str">
        <f t="shared" ref="G35:G39" si="12">IF(AND(B35&gt;0,OR(A35="",B35="")), "Inserire voce di spesa e descrizione","OK")</f>
        <v>OK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ht="15.75" customHeight="1">
      <c r="A36" s="60"/>
      <c r="B36" s="58"/>
      <c r="C36" s="58"/>
      <c r="D36" s="198">
        <f t="shared" ref="D36:D38" si="13">SUM(B36:C36)</f>
        <v>0</v>
      </c>
      <c r="E36" s="199"/>
      <c r="F36" s="61"/>
      <c r="G36" s="40" t="str">
        <f t="shared" si="12"/>
        <v>OK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ht="15.75" customHeight="1">
      <c r="A37" s="60"/>
      <c r="B37" s="58"/>
      <c r="C37" s="58"/>
      <c r="D37" s="198">
        <f t="shared" si="13"/>
        <v>0</v>
      </c>
      <c r="E37" s="199"/>
      <c r="F37" s="61"/>
      <c r="G37" s="40" t="str">
        <f t="shared" si="12"/>
        <v>OK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ht="15.75" customHeight="1">
      <c r="A38" s="60"/>
      <c r="B38" s="58"/>
      <c r="C38" s="58"/>
      <c r="D38" s="198">
        <f t="shared" si="13"/>
        <v>0</v>
      </c>
      <c r="E38" s="199"/>
      <c r="F38" s="61"/>
      <c r="G38" s="40" t="str">
        <f t="shared" si="12"/>
        <v>OK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ht="15.75" customHeight="1">
      <c r="A39" s="60"/>
      <c r="B39" s="58"/>
      <c r="C39" s="58"/>
      <c r="D39" s="198">
        <f t="shared" ref="D39:D40" si="14">SUM(B39:C39)</f>
        <v>0</v>
      </c>
      <c r="E39" s="199"/>
      <c r="F39" s="61"/>
      <c r="G39" s="40" t="str">
        <f t="shared" si="12"/>
        <v>OK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9.05" customHeight="1">
      <c r="A40" s="72" t="s">
        <v>29</v>
      </c>
      <c r="B40" s="73">
        <f>SUM(B35:B39)</f>
        <v>0</v>
      </c>
      <c r="C40" s="73">
        <f>SUM(C35:C39)</f>
        <v>0</v>
      </c>
      <c r="D40" s="196">
        <f t="shared" si="14"/>
        <v>0</v>
      </c>
      <c r="E40" s="197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ht="22.05" customHeight="1">
      <c r="A41" s="82"/>
      <c r="B41" s="75"/>
      <c r="C41" s="75"/>
      <c r="D41" s="223"/>
      <c r="E41" s="224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1" ht="18" customHeight="1">
      <c r="A42" s="62"/>
      <c r="B42" s="56"/>
      <c r="C42" s="56"/>
      <c r="D42" s="56"/>
      <c r="E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21" ht="14.4">
      <c r="A43" s="222" t="s">
        <v>5</v>
      </c>
      <c r="B43" s="222"/>
      <c r="C43" s="222"/>
      <c r="D43" s="222"/>
      <c r="E43" s="222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1" ht="151.05000000000001" customHeight="1">
      <c r="A44" s="225" t="s">
        <v>30</v>
      </c>
      <c r="B44" s="226"/>
      <c r="C44" s="226"/>
      <c r="D44" s="226"/>
      <c r="E44" s="22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1" ht="21" customHeight="1">
      <c r="A45" s="215" t="s">
        <v>196</v>
      </c>
      <c r="B45" s="215"/>
      <c r="C45" s="215"/>
      <c r="D45" s="215"/>
      <c r="E45" s="215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21" ht="21" customHeight="1">
      <c r="A46" s="230" t="s">
        <v>16</v>
      </c>
      <c r="B46" s="230"/>
      <c r="C46" s="229">
        <f>B4</f>
        <v>0</v>
      </c>
      <c r="D46" s="229"/>
      <c r="E46" s="229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21" ht="21" customHeight="1">
      <c r="A47" s="230" t="s">
        <v>15</v>
      </c>
      <c r="B47" s="230"/>
      <c r="C47" s="231"/>
      <c r="D47" s="231"/>
      <c r="E47" s="231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21" ht="21" customHeight="1">
      <c r="A48" s="227" t="s">
        <v>182</v>
      </c>
      <c r="B48" s="228"/>
      <c r="C48" s="229">
        <f>+C46*C47</f>
        <v>0</v>
      </c>
      <c r="D48" s="229"/>
      <c r="E48" s="229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 ht="21" customHeight="1">
      <c r="A49" s="227"/>
      <c r="B49" s="228"/>
      <c r="C49" s="219"/>
      <c r="D49" s="220"/>
      <c r="E49" s="221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</row>
    <row r="50" spans="1:21" ht="17.100000000000001" customHeight="1">
      <c r="A50" s="56"/>
      <c r="B50" s="56"/>
      <c r="C50" s="56"/>
      <c r="D50" s="56"/>
      <c r="E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  <row r="51" spans="1:21">
      <c r="A51" s="56"/>
      <c r="B51" s="56"/>
      <c r="C51" s="56"/>
      <c r="D51" s="56"/>
      <c r="E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spans="1:21">
      <c r="A52" s="56"/>
      <c r="B52" s="56"/>
      <c r="C52" s="56"/>
      <c r="D52" s="56"/>
      <c r="E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</row>
    <row r="53" spans="1:2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spans="1:2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1:2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</row>
    <row r="56" spans="1:2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spans="1:2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</row>
    <row r="58" spans="1:2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</row>
    <row r="59" spans="1:2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</row>
    <row r="60" spans="1:2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</row>
    <row r="61" spans="1:2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</row>
    <row r="62" spans="1:2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</row>
    <row r="63" spans="1:2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</row>
    <row r="64" spans="1:2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spans="1:2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</row>
    <row r="66" spans="1:2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</row>
    <row r="67" spans="1:2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</row>
    <row r="69" spans="1:2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  <row r="70" spans="1:2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</row>
    <row r="71" spans="1:2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</row>
    <row r="72" spans="1:2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</row>
    <row r="73" spans="1:2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</row>
    <row r="74" spans="1:2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</row>
    <row r="75" spans="1:2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</row>
    <row r="76" spans="1:2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</row>
    <row r="77" spans="1:2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</row>
    <row r="78" spans="1:2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</row>
    <row r="79" spans="1:2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</row>
    <row r="80" spans="1:2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</row>
    <row r="81" spans="1:2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</row>
    <row r="82" spans="1:2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</row>
    <row r="83" spans="1:2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</row>
    <row r="84" spans="1:2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</row>
    <row r="85" spans="1:2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</row>
    <row r="86" spans="1:2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</row>
    <row r="87" spans="1:2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</row>
    <row r="88" spans="1:2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</row>
    <row r="89" spans="1:2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</row>
    <row r="90" spans="1:2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</row>
    <row r="91" spans="1:2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</row>
    <row r="92" spans="1:2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</row>
    <row r="93" spans="1:2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</row>
    <row r="94" spans="1:2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</row>
    <row r="95" spans="1:2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</row>
    <row r="96" spans="1:2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</row>
    <row r="97" spans="1:2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</row>
    <row r="98" spans="1:2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</row>
    <row r="99" spans="1:2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</row>
    <row r="100" spans="1:2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</row>
    <row r="101" spans="1:2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</row>
    <row r="102" spans="1:2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</row>
    <row r="103" spans="1:2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</row>
    <row r="104" spans="1:2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</row>
    <row r="105" spans="1:2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</row>
    <row r="106" spans="1:2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</row>
    <row r="107" spans="1:2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</row>
    <row r="108" spans="1:2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</row>
    <row r="109" spans="1:2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</row>
    <row r="110" spans="1:2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</row>
    <row r="111" spans="1:2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</row>
    <row r="112" spans="1:2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</row>
    <row r="113" spans="1:2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</row>
    <row r="114" spans="1:2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</row>
    <row r="115" spans="1:2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</row>
    <row r="116" spans="1:2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</row>
    <row r="117" spans="1:2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</row>
    <row r="118" spans="1:2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</row>
    <row r="119" spans="1:2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</row>
    <row r="120" spans="1:2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</row>
    <row r="121" spans="1: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1:2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1:2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</row>
    <row r="124" spans="1:2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</row>
    <row r="125" spans="1:2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</row>
    <row r="126" spans="1:2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</row>
    <row r="127" spans="1:2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</row>
    <row r="128" spans="1:2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</row>
    <row r="129" spans="1:2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</row>
    <row r="130" spans="1:2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</row>
    <row r="131" spans="1:2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</row>
    <row r="132" spans="1:2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</row>
    <row r="133" spans="1:2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</row>
    <row r="134" spans="1:2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</row>
    <row r="135" spans="1:2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</row>
    <row r="136" spans="1:2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</row>
    <row r="137" spans="1:2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</row>
    <row r="138" spans="1:2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</row>
    <row r="139" spans="1:2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</row>
    <row r="140" spans="1:2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</row>
    <row r="141" spans="1:2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</row>
    <row r="142" spans="1:2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</row>
    <row r="143" spans="1:2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</row>
    <row r="144" spans="1:2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</row>
    <row r="145" spans="1:2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</row>
    <row r="146" spans="1:2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</row>
    <row r="147" spans="1:2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</row>
    <row r="148" spans="1:2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</row>
    <row r="149" spans="1:2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</row>
    <row r="150" spans="1:2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</row>
    <row r="151" spans="1:2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</row>
    <row r="152" spans="1:2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</row>
    <row r="153" spans="1:2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</row>
    <row r="154" spans="1:2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</row>
    <row r="155" spans="1:2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</row>
    <row r="156" spans="1:2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</row>
    <row r="157" spans="1:2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</row>
    <row r="158" spans="1:2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</row>
    <row r="159" spans="1:2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</row>
    <row r="160" spans="1:2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</row>
    <row r="161" spans="1:2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</row>
    <row r="162" spans="1:2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</row>
    <row r="163" spans="1:2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</row>
    <row r="164" spans="1:2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</row>
    <row r="165" spans="1:2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</row>
    <row r="166" spans="1:2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</row>
    <row r="167" spans="1:2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</row>
    <row r="168" spans="1:2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</row>
    <row r="169" spans="1:2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</row>
    <row r="170" spans="1:2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</row>
    <row r="171" spans="1:2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</row>
    <row r="172" spans="1:2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</row>
    <row r="173" spans="1:2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</row>
    <row r="174" spans="1:2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</row>
    <row r="175" spans="1:2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</row>
    <row r="176" spans="1:2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</row>
    <row r="177" spans="1:2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</row>
    <row r="178" spans="1:21"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</row>
    <row r="179" spans="1:21"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</row>
    <row r="180" spans="1:21"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</row>
    <row r="181" spans="1:21"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</row>
    <row r="182" spans="1:21"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</row>
    <row r="183" spans="1:21"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</row>
  </sheetData>
  <sheetProtection algorithmName="SHA-512" hashValue="++7TxpCuLfKQxk6uGefE7I2CsuTqGnpr6qDAv1F2WEFd839OsvTyAL+kKzuWFMOGyt3WlAVevM+7lpBCGyDhzA==" saltValue="A1FFdCSIfXYQZ3LL6yxYjw==" spinCount="100000" sheet="1" objects="1" scenarios="1" formatRows="0"/>
  <mergeCells count="53">
    <mergeCell ref="D19:E19"/>
    <mergeCell ref="D3:E3"/>
    <mergeCell ref="C49:E49"/>
    <mergeCell ref="A43:E43"/>
    <mergeCell ref="D40:E40"/>
    <mergeCell ref="D39:E39"/>
    <mergeCell ref="D41:E41"/>
    <mergeCell ref="A44:E44"/>
    <mergeCell ref="A49:B49"/>
    <mergeCell ref="A45:E45"/>
    <mergeCell ref="A48:B48"/>
    <mergeCell ref="C48:E48"/>
    <mergeCell ref="A47:B47"/>
    <mergeCell ref="C47:E47"/>
    <mergeCell ref="A46:B46"/>
    <mergeCell ref="C46:E46"/>
    <mergeCell ref="D29:E29"/>
    <mergeCell ref="D30:E30"/>
    <mergeCell ref="A1:E1"/>
    <mergeCell ref="D5:E5"/>
    <mergeCell ref="D6:E6"/>
    <mergeCell ref="D23:E23"/>
    <mergeCell ref="D20:E20"/>
    <mergeCell ref="A2:E2"/>
    <mergeCell ref="D7:E7"/>
    <mergeCell ref="D11:E11"/>
    <mergeCell ref="D8:E8"/>
    <mergeCell ref="D9:E9"/>
    <mergeCell ref="D10:E10"/>
    <mergeCell ref="D4:E4"/>
    <mergeCell ref="D21:E21"/>
    <mergeCell ref="D12:E12"/>
    <mergeCell ref="D32:E32"/>
    <mergeCell ref="D35:E35"/>
    <mergeCell ref="D33:E33"/>
    <mergeCell ref="D34:E34"/>
    <mergeCell ref="D31:E31"/>
    <mergeCell ref="D22:E22"/>
    <mergeCell ref="D37:E37"/>
    <mergeCell ref="D38:E38"/>
    <mergeCell ref="F5:F9"/>
    <mergeCell ref="D16:E16"/>
    <mergeCell ref="D15:E15"/>
    <mergeCell ref="F10:F16"/>
    <mergeCell ref="F17:F21"/>
    <mergeCell ref="D14:E14"/>
    <mergeCell ref="D25:E25"/>
    <mergeCell ref="D26:E26"/>
    <mergeCell ref="D27:E27"/>
    <mergeCell ref="D28:E28"/>
    <mergeCell ref="D36:E36"/>
    <mergeCell ref="D13:E13"/>
    <mergeCell ref="D24:E24"/>
  </mergeCells>
  <conditionalFormatting sqref="G5">
    <cfRule type="containsText" dxfId="47" priority="57" stopIfTrue="1" operator="containsText" text="Esubero di spesa">
      <formula>NOT(ISERROR(SEARCH("Esubero di spesa",G5)))</formula>
    </cfRule>
    <cfRule type="containsText" dxfId="46" priority="60" stopIfTrue="1" operator="containsText" text="Check">
      <formula>NOT(ISERROR(SEARCH("Check",G5)))</formula>
    </cfRule>
    <cfRule type="containsText" dxfId="45" priority="61" stopIfTrue="1" operator="containsText" text="OK">
      <formula>NOT(ISERROR(SEARCH("OK",G5)))</formula>
    </cfRule>
  </conditionalFormatting>
  <conditionalFormatting sqref="G5">
    <cfRule type="containsText" dxfId="44" priority="58" stopIfTrue="1" operator="containsText" text="Check">
      <formula>NOT(ISERROR(SEARCH("Check",G5)))</formula>
    </cfRule>
    <cfRule type="containsText" dxfId="43" priority="59" stopIfTrue="1" operator="containsText" text="OK">
      <formula>NOT(ISERROR(SEARCH("OK",G5)))</formula>
    </cfRule>
  </conditionalFormatting>
  <conditionalFormatting sqref="G6:G8">
    <cfRule type="containsText" dxfId="42" priority="55" stopIfTrue="1" operator="containsText" text="Check">
      <formula>NOT(ISERROR(SEARCH("Check",G6)))</formula>
    </cfRule>
    <cfRule type="containsText" dxfId="41" priority="56" stopIfTrue="1" operator="containsText" text="OK">
      <formula>NOT(ISERROR(SEARCH("OK",G6)))</formula>
    </cfRule>
  </conditionalFormatting>
  <conditionalFormatting sqref="G6:G8">
    <cfRule type="containsText" dxfId="40" priority="54" stopIfTrue="1" operator="containsText" text="Inserire voce di spesa e descrizione">
      <formula>NOT(ISERROR(SEARCH("Inserire voce di spesa e descrizione",G6)))</formula>
    </cfRule>
  </conditionalFormatting>
  <conditionalFormatting sqref="G9">
    <cfRule type="containsText" dxfId="39" priority="46" stopIfTrue="1" operator="containsText" text="Esubero di spesa">
      <formula>NOT(ISERROR(SEARCH("Esubero di spesa",G9)))</formula>
    </cfRule>
    <cfRule type="containsText" dxfId="38" priority="49" stopIfTrue="1" operator="containsText" text="Check">
      <formula>NOT(ISERROR(SEARCH("Check",G9)))</formula>
    </cfRule>
    <cfRule type="containsText" dxfId="37" priority="50" stopIfTrue="1" operator="containsText" text="OK">
      <formula>NOT(ISERROR(SEARCH("OK",G9)))</formula>
    </cfRule>
  </conditionalFormatting>
  <conditionalFormatting sqref="G9">
    <cfRule type="containsText" dxfId="36" priority="47" stopIfTrue="1" operator="containsText" text="Check">
      <formula>NOT(ISERROR(SEARCH("Check",G9)))</formula>
    </cfRule>
    <cfRule type="containsText" dxfId="35" priority="48" stopIfTrue="1" operator="containsText" text="OK">
      <formula>NOT(ISERROR(SEARCH("OK",G9)))</formula>
    </cfRule>
  </conditionalFormatting>
  <conditionalFormatting sqref="G11:G15 G17:G20">
    <cfRule type="containsText" dxfId="34" priority="30" stopIfTrue="1" operator="containsText" text="Check">
      <formula>NOT(ISERROR(SEARCH("Check",G11)))</formula>
    </cfRule>
    <cfRule type="containsText" dxfId="33" priority="31" stopIfTrue="1" operator="containsText" text="OK">
      <formula>NOT(ISERROR(SEARCH("OK",G11)))</formula>
    </cfRule>
  </conditionalFormatting>
  <conditionalFormatting sqref="G11:G15 G17:G20">
    <cfRule type="containsText" dxfId="32" priority="29" stopIfTrue="1" operator="containsText" text="Inserire voce di spesa e descrizione">
      <formula>NOT(ISERROR(SEARCH("Inserire voce di spesa e descrizione",G11)))</formula>
    </cfRule>
  </conditionalFormatting>
  <conditionalFormatting sqref="G24:G32">
    <cfRule type="containsText" dxfId="31" priority="27" stopIfTrue="1" operator="containsText" text="Check">
      <formula>NOT(ISERROR(SEARCH("Check",G24)))</formula>
    </cfRule>
    <cfRule type="containsText" dxfId="30" priority="28" stopIfTrue="1" operator="containsText" text="OK">
      <formula>NOT(ISERROR(SEARCH("OK",G24)))</formula>
    </cfRule>
  </conditionalFormatting>
  <conditionalFormatting sqref="G24:G32">
    <cfRule type="containsText" dxfId="29" priority="26" stopIfTrue="1" operator="containsText" text="Inserire voce di spesa e descrizione">
      <formula>NOT(ISERROR(SEARCH("Inserire voce di spesa e descrizione",G24)))</formula>
    </cfRule>
  </conditionalFormatting>
  <conditionalFormatting sqref="G35:G39">
    <cfRule type="containsText" dxfId="28" priority="24" stopIfTrue="1" operator="containsText" text="Check">
      <formula>NOT(ISERROR(SEARCH("Check",G35)))</formula>
    </cfRule>
    <cfRule type="containsText" dxfId="27" priority="25" stopIfTrue="1" operator="containsText" text="OK">
      <formula>NOT(ISERROR(SEARCH("OK",G35)))</formula>
    </cfRule>
  </conditionalFormatting>
  <conditionalFormatting sqref="G35:G39">
    <cfRule type="containsText" dxfId="26" priority="23" stopIfTrue="1" operator="containsText" text="Inserire voce di spesa e descrizione">
      <formula>NOT(ISERROR(SEARCH("Inserire voce di spesa e descrizione",G35)))</formula>
    </cfRule>
  </conditionalFormatting>
  <conditionalFormatting sqref="G4">
    <cfRule type="containsText" dxfId="25" priority="21" operator="containsText" text="Il totale delle spese ammissibili non è compreso tra € 1.000.000,00 e € 5.000.000,00">
      <formula>NOT(ISERROR(SEARCH("Il totale delle spese ammissibili non è compreso tra € 1.000.000,00 e € 5.000.000,00",G4)))</formula>
    </cfRule>
    <cfRule type="containsText" dxfId="24" priority="22" operator="containsText" text="OK">
      <formula>NOT(ISERROR(SEARCH("OK",G4)))</formula>
    </cfRule>
  </conditionalFormatting>
  <conditionalFormatting sqref="G16">
    <cfRule type="containsText" dxfId="23" priority="11" stopIfTrue="1" operator="containsText" text="Esubero di spesa">
      <formula>NOT(ISERROR(SEARCH("Esubero di spesa",G16)))</formula>
    </cfRule>
    <cfRule type="containsText" dxfId="22" priority="14" stopIfTrue="1" operator="containsText" text="Check">
      <formula>NOT(ISERROR(SEARCH("Check",G16)))</formula>
    </cfRule>
    <cfRule type="containsText" dxfId="21" priority="15" stopIfTrue="1" operator="containsText" text="OK">
      <formula>NOT(ISERROR(SEARCH("OK",G16)))</formula>
    </cfRule>
  </conditionalFormatting>
  <conditionalFormatting sqref="G16">
    <cfRule type="containsText" dxfId="20" priority="12" stopIfTrue="1" operator="containsText" text="Check">
      <formula>NOT(ISERROR(SEARCH("Check",G16)))</formula>
    </cfRule>
    <cfRule type="containsText" dxfId="19" priority="13" stopIfTrue="1" operator="containsText" text="OK">
      <formula>NOT(ISERROR(SEARCH("OK",G16)))</formula>
    </cfRule>
  </conditionalFormatting>
  <conditionalFormatting sqref="G21">
    <cfRule type="containsText" dxfId="18" priority="6" stopIfTrue="1" operator="containsText" text="Esubero di spesa">
      <formula>NOT(ISERROR(SEARCH("Esubero di spesa",G21)))</formula>
    </cfRule>
    <cfRule type="containsText" dxfId="17" priority="9" stopIfTrue="1" operator="containsText" text="Check">
      <formula>NOT(ISERROR(SEARCH("Check",G21)))</formula>
    </cfRule>
    <cfRule type="containsText" dxfId="16" priority="10" stopIfTrue="1" operator="containsText" text="OK">
      <formula>NOT(ISERROR(SEARCH("OK",G21)))</formula>
    </cfRule>
  </conditionalFormatting>
  <conditionalFormatting sqref="G21">
    <cfRule type="containsText" dxfId="15" priority="7" stopIfTrue="1" operator="containsText" text="Check">
      <formula>NOT(ISERROR(SEARCH("Check",G21)))</formula>
    </cfRule>
    <cfRule type="containsText" dxfId="14" priority="8" stopIfTrue="1" operator="containsText" text="OK">
      <formula>NOT(ISERROR(SEARCH("OK",G21)))</formula>
    </cfRule>
  </conditionalFormatting>
  <conditionalFormatting sqref="G22">
    <cfRule type="containsText" dxfId="13" priority="1" stopIfTrue="1" operator="containsText" text="Esubero di spesa">
      <formula>NOT(ISERROR(SEARCH("Esubero di spesa",G22)))</formula>
    </cfRule>
    <cfRule type="containsText" dxfId="12" priority="4" stopIfTrue="1" operator="containsText" text="Check">
      <formula>NOT(ISERROR(SEARCH("Check",G22)))</formula>
    </cfRule>
    <cfRule type="containsText" dxfId="11" priority="5" stopIfTrue="1" operator="containsText" text="OK">
      <formula>NOT(ISERROR(SEARCH("OK",G22)))</formula>
    </cfRule>
  </conditionalFormatting>
  <conditionalFormatting sqref="G22">
    <cfRule type="containsText" dxfId="10" priority="2" stopIfTrue="1" operator="containsText" text="Check">
      <formula>NOT(ISERROR(SEARCH("Check",G22)))</formula>
    </cfRule>
    <cfRule type="containsText" dxfId="9" priority="3" stopIfTrue="1" operator="containsText" text="OK">
      <formula>NOT(ISERROR(SEARCH("OK",G22)))</formula>
    </cfRule>
  </conditionalFormatting>
  <pageMargins left="0.19685039370078741" right="0.19685039370078741" top="0.19685039370078741" bottom="0.19685039370078741" header="0.31496062992125984" footer="0.31496062992125984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CF94-6B51-4A8A-AEC3-26967799B05C}">
  <dimension ref="A1:M21"/>
  <sheetViews>
    <sheetView topLeftCell="A8" workbookViewId="0">
      <selection activeCell="A10" sqref="A10:I10"/>
    </sheetView>
  </sheetViews>
  <sheetFormatPr defaultRowHeight="13.2"/>
  <cols>
    <col min="1" max="1" width="32.109375" style="24" customWidth="1"/>
    <col min="2" max="2" width="14.5546875" style="24" customWidth="1"/>
    <col min="3" max="3" width="27.33203125" style="24" customWidth="1"/>
    <col min="4" max="4" width="13.77734375" style="24" bestFit="1" customWidth="1"/>
    <col min="5" max="5" width="15.77734375" style="24" customWidth="1"/>
    <col min="6" max="6" width="13.5546875" style="24" customWidth="1"/>
    <col min="7" max="7" width="14.44140625" style="24" customWidth="1"/>
    <col min="8" max="8" width="8.88671875" style="24"/>
    <col min="9" max="9" width="25.21875" style="24" customWidth="1"/>
    <col min="10" max="16384" width="8.88671875" style="24"/>
  </cols>
  <sheetData>
    <row r="1" spans="1:13" ht="15.6">
      <c r="A1" s="98" t="s">
        <v>177</v>
      </c>
      <c r="B1" s="101"/>
      <c r="C1" s="101"/>
      <c r="D1" s="84"/>
      <c r="E1" s="84"/>
      <c r="F1" s="84"/>
      <c r="G1" s="84"/>
      <c r="H1" s="84"/>
      <c r="I1" s="85"/>
    </row>
    <row r="2" spans="1:13">
      <c r="A2" s="99"/>
      <c r="B2" s="36"/>
      <c r="C2" s="36"/>
      <c r="I2" s="86"/>
    </row>
    <row r="3" spans="1:13">
      <c r="A3" s="100" t="s">
        <v>193</v>
      </c>
      <c r="B3" s="36"/>
      <c r="C3" s="36"/>
      <c r="I3" s="86"/>
    </row>
    <row r="4" spans="1:13">
      <c r="A4" s="99"/>
      <c r="B4" s="36"/>
      <c r="C4" s="36"/>
      <c r="I4" s="86"/>
    </row>
    <row r="5" spans="1:13" ht="19.8" customHeight="1">
      <c r="A5" s="102" t="s">
        <v>189</v>
      </c>
      <c r="B5" s="36"/>
      <c r="C5" s="36"/>
      <c r="I5" s="86"/>
    </row>
    <row r="6" spans="1:13" ht="21.6" customHeight="1">
      <c r="A6" s="99"/>
      <c r="B6" s="240" t="s">
        <v>164</v>
      </c>
      <c r="C6" s="240"/>
      <c r="D6" s="240"/>
      <c r="E6" s="240"/>
      <c r="F6" s="240"/>
      <c r="G6" s="240"/>
      <c r="H6" s="240"/>
      <c r="I6" s="241"/>
      <c r="J6" s="87"/>
      <c r="K6" s="87"/>
      <c r="L6" s="87"/>
    </row>
    <row r="7" spans="1:13" ht="21.6" customHeight="1">
      <c r="A7" s="99"/>
      <c r="B7" s="240" t="s">
        <v>165</v>
      </c>
      <c r="C7" s="240"/>
      <c r="D7" s="240"/>
      <c r="E7" s="240"/>
      <c r="F7" s="240"/>
      <c r="G7" s="240"/>
      <c r="H7" s="240"/>
      <c r="I7" s="241"/>
      <c r="J7" s="87"/>
      <c r="K7" s="87"/>
      <c r="L7" s="87"/>
    </row>
    <row r="8" spans="1:13" ht="34.200000000000003" customHeight="1">
      <c r="A8" s="99"/>
      <c r="B8" s="242" t="s">
        <v>166</v>
      </c>
      <c r="C8" s="242"/>
      <c r="D8" s="242"/>
      <c r="E8" s="242"/>
      <c r="F8" s="242"/>
      <c r="G8" s="242"/>
      <c r="H8" s="242"/>
      <c r="I8" s="243"/>
      <c r="J8" s="88"/>
      <c r="K8" s="88"/>
      <c r="L8" s="88"/>
    </row>
    <row r="9" spans="1:13">
      <c r="A9" s="103"/>
      <c r="B9" s="89" t="b">
        <v>0</v>
      </c>
      <c r="C9" s="90"/>
      <c r="D9" s="90"/>
      <c r="E9" s="90"/>
      <c r="F9" s="90"/>
      <c r="G9" s="90"/>
      <c r="H9" s="90"/>
      <c r="I9" s="91"/>
    </row>
    <row r="10" spans="1:13" ht="32.4" customHeight="1">
      <c r="A10" s="234" t="s">
        <v>190</v>
      </c>
      <c r="B10" s="235"/>
      <c r="C10" s="235"/>
      <c r="D10" s="235"/>
      <c r="E10" s="235"/>
      <c r="F10" s="235"/>
      <c r="G10" s="235"/>
      <c r="H10" s="235"/>
      <c r="I10" s="236"/>
      <c r="J10" s="92"/>
      <c r="K10" s="93"/>
      <c r="L10" s="93"/>
    </row>
    <row r="11" spans="1:13">
      <c r="A11" s="103"/>
      <c r="B11" s="104"/>
      <c r="C11" s="104"/>
      <c r="D11" s="104"/>
      <c r="E11" s="104"/>
      <c r="F11" s="104"/>
      <c r="G11" s="104"/>
      <c r="H11" s="104"/>
      <c r="I11" s="105"/>
    </row>
    <row r="12" spans="1:13">
      <c r="A12" s="99"/>
      <c r="B12" s="36"/>
      <c r="C12" s="36"/>
      <c r="D12" s="36"/>
      <c r="E12" s="36"/>
      <c r="F12" s="36"/>
      <c r="G12" s="36"/>
      <c r="H12" s="36"/>
      <c r="I12" s="106"/>
    </row>
    <row r="13" spans="1:13" ht="26.4" customHeight="1">
      <c r="A13" s="237" t="s">
        <v>186</v>
      </c>
      <c r="B13" s="238"/>
      <c r="C13" s="238"/>
      <c r="D13" s="238"/>
      <c r="E13" s="238"/>
      <c r="F13" s="238"/>
      <c r="G13" s="238"/>
      <c r="H13" s="238"/>
      <c r="I13" s="239"/>
      <c r="J13" s="93"/>
      <c r="K13" s="93"/>
      <c r="L13" s="93"/>
      <c r="M13" s="94"/>
    </row>
    <row r="14" spans="1:13" ht="37.799999999999997" customHeight="1" thickBot="1">
      <c r="A14" s="107" t="s">
        <v>163</v>
      </c>
      <c r="B14" s="95"/>
      <c r="C14" s="108" t="s">
        <v>188</v>
      </c>
      <c r="D14" s="96" t="s">
        <v>185</v>
      </c>
      <c r="E14" s="97"/>
      <c r="I14" s="86"/>
    </row>
    <row r="15" spans="1:13">
      <c r="A15" s="99"/>
      <c r="B15" s="36"/>
      <c r="C15" s="36"/>
      <c r="I15" s="86"/>
    </row>
    <row r="16" spans="1:13">
      <c r="A16" s="99"/>
      <c r="B16" s="36"/>
      <c r="C16" s="36"/>
      <c r="I16" s="86"/>
    </row>
    <row r="17" spans="1:9">
      <c r="A17" s="99"/>
      <c r="B17" s="36"/>
      <c r="C17" s="36"/>
      <c r="I17" s="86"/>
    </row>
    <row r="18" spans="1:9" ht="14.4" thickBot="1">
      <c r="A18" s="109" t="s">
        <v>198</v>
      </c>
      <c r="B18" s="36"/>
      <c r="C18" s="36"/>
      <c r="D18" s="36"/>
      <c r="E18" s="36"/>
      <c r="F18" s="36"/>
      <c r="G18" s="232" t="s">
        <v>178</v>
      </c>
      <c r="H18" s="232"/>
      <c r="I18" s="233"/>
    </row>
    <row r="19" spans="1:9" ht="72.599999999999994" thickBot="1">
      <c r="A19" s="51" t="s">
        <v>158</v>
      </c>
      <c r="B19" s="37" t="s">
        <v>159</v>
      </c>
      <c r="C19" s="37" t="s">
        <v>160</v>
      </c>
      <c r="D19" s="37" t="s">
        <v>161</v>
      </c>
      <c r="E19" s="50" t="s">
        <v>187</v>
      </c>
      <c r="F19" s="38" t="s">
        <v>162</v>
      </c>
      <c r="G19" s="48" t="s">
        <v>179</v>
      </c>
      <c r="H19" s="110" t="s">
        <v>180</v>
      </c>
      <c r="I19" s="49" t="s">
        <v>181</v>
      </c>
    </row>
    <row r="20" spans="1:9" ht="55.2" customHeight="1" thickBot="1">
      <c r="A20" s="54">
        <f>'1. Anagrafica'!A4:Z4</f>
        <v>0</v>
      </c>
      <c r="B20" s="53" t="str">
        <f>'1. Anagrafica'!A8</f>
        <v>Piccola impresa</v>
      </c>
      <c r="C20" s="39">
        <f>'4.Programma di investimenti PMI'!B4</f>
        <v>0</v>
      </c>
      <c r="D20" s="52">
        <f>'4.Programma di investimenti PMI'!C47</f>
        <v>0</v>
      </c>
      <c r="E20" s="83" t="str">
        <f>IF('4.Programma di investimenti PMI'!C47="","",IF(D20&gt;D21,"superata percentuale di intesità massima di contributo","OK"))</f>
        <v/>
      </c>
      <c r="F20" s="39">
        <f>C20*D20</f>
        <v>0</v>
      </c>
      <c r="G20" s="111">
        <f>B14</f>
        <v>0</v>
      </c>
      <c r="H20" s="112" t="str">
        <f>IFERROR(C20/G20, "")</f>
        <v/>
      </c>
      <c r="I20" s="113" t="str">
        <f>IF(H20="","",IF(H20&gt;200%,"OK","Non rispetta il punto 3.3.5 dell'Avviso Pubblico"))</f>
        <v/>
      </c>
    </row>
    <row r="21" spans="1:9">
      <c r="A21" s="114"/>
      <c r="B21" s="115"/>
      <c r="C21" s="115"/>
      <c r="D21" s="116">
        <f>IF('1. Anagrafica'!A8="Piccola impresa",60%,50%)</f>
        <v>0.6</v>
      </c>
      <c r="E21" s="115"/>
      <c r="F21" s="115"/>
      <c r="G21" s="115"/>
      <c r="H21" s="115"/>
      <c r="I21" s="117"/>
    </row>
  </sheetData>
  <sheetProtection algorithmName="SHA-512" hashValue="sWSXI+NQRAU5eBFJiGOA2CSUeWeNRSP9Lr9hzLhUhPMB/XkmQWvHzB02j8r9N4o04kG9NbzPWl8tFQ7K1ij75w==" saltValue="DGk7MOoglQ1CG60soEmB6w==" spinCount="100000" sheet="1" objects="1" scenarios="1"/>
  <mergeCells count="6">
    <mergeCell ref="G18:I18"/>
    <mergeCell ref="A10:I10"/>
    <mergeCell ref="A13:I13"/>
    <mergeCell ref="B6:I6"/>
    <mergeCell ref="B7:I7"/>
    <mergeCell ref="B8:I8"/>
  </mergeCells>
  <conditionalFormatting sqref="A20:B20">
    <cfRule type="cellIs" dxfId="8" priority="14" operator="equal">
      <formula>0</formula>
    </cfRule>
  </conditionalFormatting>
  <conditionalFormatting sqref="F20">
    <cfRule type="containsText" dxfId="7" priority="10" operator="containsText" text="Rivedere">
      <formula>NOT(ISERROR(SEARCH("Rivedere",F20)))</formula>
    </cfRule>
  </conditionalFormatting>
  <conditionalFormatting sqref="C20">
    <cfRule type="containsText" dxfId="6" priority="7" operator="containsText" text="Rivedere">
      <formula>NOT(ISERROR(SEARCH("Rivedere",C20)))</formula>
    </cfRule>
  </conditionalFormatting>
  <conditionalFormatting sqref="H20">
    <cfRule type="cellIs" dxfId="5" priority="5" operator="lessThanOrEqual">
      <formula>200%</formula>
    </cfRule>
    <cfRule type="cellIs" dxfId="4" priority="6" operator="greaterThan">
      <formula>200%</formula>
    </cfRule>
  </conditionalFormatting>
  <conditionalFormatting sqref="I20">
    <cfRule type="containsText" dxfId="3" priority="3" operator="containsText" text="OK">
      <formula>NOT(ISERROR(SEARCH("OK",I20)))</formula>
    </cfRule>
    <cfRule type="containsText" dxfId="2" priority="4" operator="containsText" text="Non rispetta il punto 3.3.5 dell'Avviso Pubblico">
      <formula>NOT(ISERROR(SEARCH("Non rispetta il punto 3.3.5 dell'Avviso Pubblico",I20)))</formula>
    </cfRule>
  </conditionalFormatting>
  <conditionalFormatting sqref="E20">
    <cfRule type="cellIs" dxfId="1" priority="2" operator="equal">
      <formula>"OK"</formula>
    </cfRule>
    <cfRule type="cellIs" dxfId="0" priority="1" operator="equal">
      <formula>"superata percentuale di intesità massima di contributo"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0</xdr:col>
                    <xdr:colOff>594360</xdr:colOff>
                    <xdr:row>5</xdr:row>
                    <xdr:rowOff>7620</xdr:rowOff>
                  </from>
                  <to>
                    <xdr:col>0</xdr:col>
                    <xdr:colOff>883920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Option Button 3">
              <controlPr defaultSize="0" autoFill="0" autoLine="0" autoPict="0">
                <anchor moveWithCells="1">
                  <from>
                    <xdr:col>0</xdr:col>
                    <xdr:colOff>579120</xdr:colOff>
                    <xdr:row>6</xdr:row>
                    <xdr:rowOff>22860</xdr:rowOff>
                  </from>
                  <to>
                    <xdr:col>0</xdr:col>
                    <xdr:colOff>830580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Option Button 4">
              <controlPr defaultSize="0" autoFill="0" autoLine="0" autoPict="0">
                <anchor moveWithCells="1">
                  <from>
                    <xdr:col>0</xdr:col>
                    <xdr:colOff>579120</xdr:colOff>
                    <xdr:row>7</xdr:row>
                    <xdr:rowOff>76200</xdr:rowOff>
                  </from>
                  <to>
                    <xdr:col>0</xdr:col>
                    <xdr:colOff>822960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0</xdr:col>
                    <xdr:colOff>129540</xdr:colOff>
                    <xdr:row>3</xdr:row>
                    <xdr:rowOff>22860</xdr:rowOff>
                  </from>
                  <to>
                    <xdr:col>0</xdr:col>
                    <xdr:colOff>982980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0</xdr:col>
                    <xdr:colOff>91440</xdr:colOff>
                    <xdr:row>8</xdr:row>
                    <xdr:rowOff>22860</xdr:rowOff>
                  </from>
                  <to>
                    <xdr:col>0</xdr:col>
                    <xdr:colOff>1021080</xdr:colOff>
                    <xdr:row>10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C87E-043A-422D-8A43-75D4F4040B42}">
  <dimension ref="A1:E35"/>
  <sheetViews>
    <sheetView workbookViewId="0">
      <selection activeCell="F1" sqref="F1"/>
    </sheetView>
  </sheetViews>
  <sheetFormatPr defaultRowHeight="13.2"/>
  <cols>
    <col min="1" max="1" width="26" style="24" customWidth="1"/>
    <col min="2" max="2" width="23.88671875" style="24" customWidth="1"/>
    <col min="3" max="3" width="13.6640625" style="24" bestFit="1" customWidth="1"/>
    <col min="4" max="4" width="60.44140625" style="24" customWidth="1"/>
    <col min="5" max="5" width="37" style="24" customWidth="1"/>
    <col min="6" max="16384" width="8.88671875" style="24"/>
  </cols>
  <sheetData>
    <row r="1" spans="1:5" ht="15.6">
      <c r="A1" s="127" t="s">
        <v>176</v>
      </c>
    </row>
    <row r="2" spans="1:5">
      <c r="A2" s="36"/>
    </row>
    <row r="3" spans="1:5">
      <c r="A3" s="36"/>
    </row>
    <row r="4" spans="1:5" ht="15.6">
      <c r="A4" s="215" t="s">
        <v>199</v>
      </c>
      <c r="B4" s="215"/>
      <c r="C4" s="215"/>
      <c r="D4" s="215"/>
      <c r="E4" s="215"/>
    </row>
    <row r="5" spans="1:5" ht="14.4">
      <c r="A5" s="128" t="s">
        <v>6</v>
      </c>
      <c r="B5" s="128" t="s">
        <v>14</v>
      </c>
      <c r="C5" s="263" t="s">
        <v>7</v>
      </c>
      <c r="D5" s="264"/>
      <c r="E5" s="128" t="s">
        <v>14</v>
      </c>
    </row>
    <row r="6" spans="1:5" ht="14.4">
      <c r="A6" s="129" t="s">
        <v>8</v>
      </c>
      <c r="B6" s="130">
        <f>'4.Programma di investimenti PMI'!B4</f>
        <v>0</v>
      </c>
      <c r="C6" s="265" t="s">
        <v>148</v>
      </c>
      <c r="D6" s="266"/>
      <c r="E6" s="133">
        <f>'5.Determinazione contributo'!F20</f>
        <v>0</v>
      </c>
    </row>
    <row r="7" spans="1:5" ht="28.8">
      <c r="A7" s="129" t="s">
        <v>150</v>
      </c>
      <c r="B7" s="130">
        <f>'4.Programma di investimenti PMI'!C4</f>
        <v>0</v>
      </c>
      <c r="C7" s="131" t="s">
        <v>31</v>
      </c>
      <c r="D7" s="132"/>
      <c r="E7" s="58"/>
    </row>
    <row r="8" spans="1:5" ht="14.4">
      <c r="A8" s="134" t="s">
        <v>9</v>
      </c>
      <c r="B8" s="118"/>
      <c r="C8" s="265" t="s">
        <v>149</v>
      </c>
      <c r="D8" s="266"/>
      <c r="E8" s="58"/>
    </row>
    <row r="9" spans="1:5" ht="14.4">
      <c r="A9" s="134"/>
      <c r="B9" s="134"/>
      <c r="C9" s="265" t="s">
        <v>10</v>
      </c>
      <c r="D9" s="266"/>
      <c r="E9" s="58"/>
    </row>
    <row r="10" spans="1:5" ht="14.4">
      <c r="A10" s="135" t="s">
        <v>11</v>
      </c>
      <c r="B10" s="136">
        <f>SUM(B6:B9)</f>
        <v>0</v>
      </c>
      <c r="C10" s="261" t="s">
        <v>12</v>
      </c>
      <c r="D10" s="262"/>
      <c r="E10" s="137">
        <f>SUM(E6:E9)</f>
        <v>0</v>
      </c>
    </row>
    <row r="11" spans="1:5" ht="13.8">
      <c r="A11" s="247"/>
      <c r="B11" s="247"/>
      <c r="C11" s="247"/>
      <c r="D11" s="247"/>
      <c r="E11" s="247"/>
    </row>
    <row r="12" spans="1:5" ht="14.4">
      <c r="A12" s="248" t="s">
        <v>32</v>
      </c>
      <c r="B12" s="248"/>
      <c r="C12" s="248"/>
      <c r="D12" s="248"/>
      <c r="E12" s="248"/>
    </row>
    <row r="13" spans="1:5">
      <c r="A13" s="226" t="s">
        <v>13</v>
      </c>
      <c r="B13" s="226"/>
      <c r="C13" s="226"/>
      <c r="D13" s="226"/>
      <c r="E13" s="226"/>
    </row>
    <row r="14" spans="1:5">
      <c r="A14" s="226"/>
      <c r="B14" s="226"/>
      <c r="C14" s="226"/>
      <c r="D14" s="226"/>
      <c r="E14" s="226"/>
    </row>
    <row r="15" spans="1:5">
      <c r="A15" s="226"/>
      <c r="B15" s="226"/>
      <c r="C15" s="226"/>
      <c r="D15" s="226"/>
      <c r="E15" s="226"/>
    </row>
    <row r="16" spans="1:5">
      <c r="A16" s="226"/>
      <c r="B16" s="226"/>
      <c r="C16" s="226"/>
      <c r="D16" s="226"/>
      <c r="E16" s="226"/>
    </row>
    <row r="17" spans="1:5">
      <c r="A17" s="226"/>
      <c r="B17" s="226"/>
      <c r="C17" s="226"/>
      <c r="D17" s="226"/>
      <c r="E17" s="226"/>
    </row>
    <row r="18" spans="1:5">
      <c r="A18" s="226"/>
      <c r="B18" s="226"/>
      <c r="C18" s="226"/>
      <c r="D18" s="226"/>
      <c r="E18" s="226"/>
    </row>
    <row r="19" spans="1:5">
      <c r="A19" s="226"/>
      <c r="B19" s="226"/>
      <c r="C19" s="226"/>
      <c r="D19" s="226"/>
      <c r="E19" s="226"/>
    </row>
    <row r="20" spans="1:5">
      <c r="A20" s="226"/>
      <c r="B20" s="226"/>
      <c r="C20" s="226"/>
      <c r="D20" s="226"/>
      <c r="E20" s="226"/>
    </row>
    <row r="21" spans="1:5">
      <c r="A21" s="249"/>
      <c r="B21" s="249"/>
      <c r="C21" s="249"/>
      <c r="D21" s="249"/>
      <c r="E21" s="249"/>
    </row>
    <row r="22" spans="1:5" ht="13.8">
      <c r="A22" s="119"/>
      <c r="B22" s="120"/>
      <c r="C22" s="120"/>
      <c r="D22" s="120"/>
      <c r="E22" s="121"/>
    </row>
    <row r="23" spans="1:5" ht="13.8">
      <c r="A23" s="122"/>
      <c r="B23" s="56"/>
      <c r="C23" s="56"/>
      <c r="D23" s="56"/>
      <c r="E23" s="123"/>
    </row>
    <row r="24" spans="1:5" ht="13.8">
      <c r="A24" s="122"/>
      <c r="B24" s="56"/>
      <c r="C24" s="56"/>
      <c r="D24" s="56"/>
      <c r="E24" s="123"/>
    </row>
    <row r="25" spans="1:5" ht="13.8">
      <c r="A25" s="122"/>
      <c r="B25" s="56"/>
      <c r="C25" s="56"/>
      <c r="D25" s="56"/>
      <c r="E25" s="123"/>
    </row>
    <row r="26" spans="1:5" ht="39.6" customHeight="1">
      <c r="A26" s="250" t="s">
        <v>19</v>
      </c>
      <c r="B26" s="251"/>
      <c r="C26" s="251"/>
      <c r="D26" s="251"/>
      <c r="E26" s="252"/>
    </row>
    <row r="27" spans="1:5" ht="33.6" customHeight="1">
      <c r="A27" s="253" t="s">
        <v>20</v>
      </c>
      <c r="B27" s="254"/>
      <c r="C27" s="254"/>
      <c r="D27" s="254"/>
      <c r="E27" s="255"/>
    </row>
    <row r="28" spans="1:5" ht="15.6">
      <c r="A28" s="256" t="s">
        <v>21</v>
      </c>
      <c r="B28" s="257"/>
      <c r="C28" s="257"/>
      <c r="D28" s="257"/>
      <c r="E28" s="258"/>
    </row>
    <row r="29" spans="1:5" ht="13.8" customHeight="1">
      <c r="A29" s="253" t="s">
        <v>22</v>
      </c>
      <c r="B29" s="254"/>
      <c r="C29" s="254"/>
      <c r="D29" s="254"/>
      <c r="E29" s="255"/>
    </row>
    <row r="30" spans="1:5" ht="13.8" customHeight="1">
      <c r="A30" s="253" t="s">
        <v>25</v>
      </c>
      <c r="B30" s="254"/>
      <c r="C30" s="254"/>
      <c r="D30" s="254"/>
      <c r="E30" s="255"/>
    </row>
    <row r="31" spans="1:5" ht="15.6">
      <c r="A31" s="256" t="s">
        <v>23</v>
      </c>
      <c r="B31" s="257"/>
      <c r="C31" s="257"/>
      <c r="D31" s="257"/>
      <c r="E31" s="258"/>
    </row>
    <row r="32" spans="1:5" ht="15.6" customHeight="1">
      <c r="A32" s="259" t="s">
        <v>24</v>
      </c>
      <c r="B32" s="260"/>
      <c r="C32" s="260"/>
      <c r="D32" s="260"/>
      <c r="E32" s="138">
        <f>'5.Determinazione contributo'!F20</f>
        <v>0</v>
      </c>
    </row>
    <row r="33" spans="1:5" ht="13.8">
      <c r="A33" s="122"/>
      <c r="B33" s="56"/>
      <c r="C33" s="56"/>
      <c r="D33" s="56"/>
      <c r="E33" s="123"/>
    </row>
    <row r="34" spans="1:5" ht="13.8">
      <c r="A34" s="244" t="s">
        <v>26</v>
      </c>
      <c r="B34" s="245"/>
      <c r="C34" s="245"/>
      <c r="D34" s="245"/>
      <c r="E34" s="246"/>
    </row>
    <row r="35" spans="1:5">
      <c r="A35" s="124"/>
      <c r="B35" s="125"/>
      <c r="C35" s="125"/>
      <c r="D35" s="125"/>
      <c r="E35" s="126"/>
    </row>
  </sheetData>
  <sheetProtection algorithmName="SHA-512" hashValue="zmNjM+mZKi0yElHu/Lw5jHOvQ1XC6WZtsTgNIo2sbqKiXfs86pfpwudQhnkusy5nd4iBzAJTnRMnAaxFgGJfXg==" saltValue="zH8QlAFkYs5nuFE/0vDyiQ==" spinCount="100000" sheet="1" objects="1" scenarios="1" formatRows="0"/>
  <mergeCells count="17">
    <mergeCell ref="C10:D10"/>
    <mergeCell ref="A4:E4"/>
    <mergeCell ref="C5:D5"/>
    <mergeCell ref="C6:D6"/>
    <mergeCell ref="C8:D8"/>
    <mergeCell ref="C9:D9"/>
    <mergeCell ref="A34:E34"/>
    <mergeCell ref="A11:E11"/>
    <mergeCell ref="A12:E12"/>
    <mergeCell ref="A13:E21"/>
    <mergeCell ref="A26:E26"/>
    <mergeCell ref="A27:E27"/>
    <mergeCell ref="A28:E28"/>
    <mergeCell ref="A29:E29"/>
    <mergeCell ref="A30:E30"/>
    <mergeCell ref="A31:E31"/>
    <mergeCell ref="A32:D32"/>
  </mergeCells>
  <pageMargins left="0.19685039370078741" right="0.19685039370078741" top="0.19685039370078741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copertina</vt:lpstr>
      <vt:lpstr>1. Anagrafica</vt:lpstr>
      <vt:lpstr>2. Proposta prog. e criteri</vt:lpstr>
      <vt:lpstr>3. Conto economico previsionale</vt:lpstr>
      <vt:lpstr>4.Programma di investimenti PMI</vt:lpstr>
      <vt:lpstr>5.Determinazione contributo</vt:lpstr>
      <vt:lpstr>6.Piano di copertura</vt:lpstr>
      <vt:lpstr>'1. Anagrafica'!Area_stampa</vt:lpstr>
      <vt:lpstr>'2. Proposta prog. e criteri'!Area_stampa</vt:lpstr>
      <vt:lpstr>'3. Conto economico previsionale'!Area_stampa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</dc:creator>
  <cp:lastModifiedBy>CM</cp:lastModifiedBy>
  <cp:lastPrinted>2022-09-07T11:52:46Z</cp:lastPrinted>
  <dcterms:created xsi:type="dcterms:W3CDTF">2020-07-27T16:24:20Z</dcterms:created>
  <dcterms:modified xsi:type="dcterms:W3CDTF">2022-09-14T07:57:55Z</dcterms:modified>
</cp:coreProperties>
</file>