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Questa_cartella_di_lavoro" defaultThemeVersion="124226"/>
  <mc:AlternateContent xmlns:mc="http://schemas.openxmlformats.org/markup-compatibility/2006">
    <mc:Choice Requires="x15">
      <x15ac:absPath xmlns:x15ac="http://schemas.microsoft.com/office/spreadsheetml/2010/11/ac" url="C:\Users\CM\Desktop\Nuova cartella (3)\EN\"/>
    </mc:Choice>
  </mc:AlternateContent>
  <xr:revisionPtr revIDLastSave="0" documentId="13_ncr:1_{733EC055-DA17-4FB5-9B1C-412324772D8C}" xr6:coauthVersionLast="47" xr6:coauthVersionMax="47" xr10:uidLastSave="{00000000-0000-0000-0000-000000000000}"/>
  <bookViews>
    <workbookView xWindow="-108" yWindow="-108" windowWidth="23256" windowHeight="12576" firstSheet="4" activeTab="4" xr2:uid="{00000000-000D-0000-FFFF-FFFF00000000}"/>
  </bookViews>
  <sheets>
    <sheet name="copertina" sheetId="15" r:id="rId1"/>
    <sheet name="1. Anagrafica" sheetId="16" r:id="rId2"/>
    <sheet name="2. Proposta prog. e criteri" sheetId="18" r:id="rId3"/>
    <sheet name="3. Conto economico previsionale" sheetId="19" r:id="rId4"/>
    <sheet name="4.Programma di investimenti GI" sheetId="25" r:id="rId5"/>
    <sheet name="5.Determinazione contributo" sheetId="21" r:id="rId6"/>
    <sheet name="6.Piano di copertura" sheetId="22" r:id="rId7"/>
  </sheets>
  <definedNames>
    <definedName name="_xlnm.Print_Area" localSheetId="1">'1. Anagrafica'!$A$1:$Z$59</definedName>
    <definedName name="_xlnm.Print_Area" localSheetId="2">'2. Proposta prog. e criteri'!$A$1:$A$49</definedName>
    <definedName name="_xlnm.Print_Area" localSheetId="3">'3. Conto economico previsionale'!$A$1:$E$32</definedName>
    <definedName name="OLE_LINK1" localSheetId="0">copertina!#REF!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 i="25" l="1"/>
  <c r="G31" i="25"/>
  <c r="G32" i="25"/>
  <c r="G33" i="25"/>
  <c r="G29" i="25"/>
  <c r="G19" i="25"/>
  <c r="G20" i="25"/>
  <c r="G21" i="25"/>
  <c r="G22" i="25"/>
  <c r="G23" i="25"/>
  <c r="G24" i="25"/>
  <c r="G25" i="25"/>
  <c r="G26" i="25"/>
  <c r="G18" i="25"/>
  <c r="G7" i="25"/>
  <c r="G8" i="25"/>
  <c r="G6" i="25"/>
  <c r="D8" i="25"/>
  <c r="D22" i="21"/>
  <c r="E22" i="21" s="1"/>
  <c r="E14" i="21"/>
  <c r="A22" i="21" l="1"/>
  <c r="H22" i="21"/>
  <c r="E24" i="19" l="1"/>
  <c r="D24" i="19"/>
  <c r="C24" i="19"/>
  <c r="E20" i="19"/>
  <c r="D20" i="19"/>
  <c r="C20" i="19"/>
  <c r="E9" i="19"/>
  <c r="D9" i="19"/>
  <c r="C9" i="19"/>
  <c r="E3" i="19"/>
  <c r="D3" i="19"/>
  <c r="C3" i="19"/>
  <c r="E19" i="19" l="1"/>
  <c r="E28" i="19" s="1"/>
  <c r="E30" i="19" s="1"/>
  <c r="D19" i="19"/>
  <c r="D28" i="19" s="1"/>
  <c r="D30" i="19" s="1"/>
  <c r="C19" i="19"/>
  <c r="C28" i="19" s="1"/>
  <c r="C30" i="19" s="1"/>
  <c r="C34" i="25"/>
  <c r="B16" i="25"/>
  <c r="C16" i="25"/>
  <c r="B34" i="25"/>
  <c r="D33" i="25"/>
  <c r="D32" i="25"/>
  <c r="D31" i="25"/>
  <c r="D30" i="25"/>
  <c r="D29" i="25"/>
  <c r="C27" i="25"/>
  <c r="B27" i="25"/>
  <c r="D26" i="25"/>
  <c r="D25" i="25"/>
  <c r="D24" i="25"/>
  <c r="D23" i="25"/>
  <c r="D22" i="25"/>
  <c r="D21" i="25"/>
  <c r="D20" i="25"/>
  <c r="D19" i="25"/>
  <c r="D18" i="25"/>
  <c r="G15" i="25"/>
  <c r="D15" i="25"/>
  <c r="G14" i="25"/>
  <c r="D14" i="25"/>
  <c r="G13" i="25"/>
  <c r="D13" i="25"/>
  <c r="G12" i="25"/>
  <c r="D12" i="25"/>
  <c r="G11" i="25"/>
  <c r="D11" i="25"/>
  <c r="C9" i="25"/>
  <c r="B9" i="25"/>
  <c r="D7" i="25"/>
  <c r="D6" i="25"/>
  <c r="D16" i="25" l="1"/>
  <c r="C4" i="25"/>
  <c r="B7" i="22" s="1"/>
  <c r="D27" i="25"/>
  <c r="D34" i="25"/>
  <c r="D9" i="25"/>
  <c r="B4" i="25" l="1"/>
  <c r="G9" i="25" s="1"/>
  <c r="G4" i="25" l="1"/>
  <c r="G34" i="25"/>
  <c r="C40" i="25"/>
  <c r="C42" i="25" s="1"/>
  <c r="B6" i="22"/>
  <c r="B10" i="22" s="1"/>
  <c r="C22" i="21"/>
  <c r="G22" i="21" s="1"/>
  <c r="G16" i="25"/>
  <c r="D4" i="25"/>
  <c r="I22" i="21" l="1"/>
  <c r="J22" i="21" s="1"/>
  <c r="F22" i="21"/>
  <c r="E6" i="22" l="1"/>
  <c r="E10" i="22" s="1"/>
  <c r="E32" i="22"/>
</calcChain>
</file>

<file path=xl/sharedStrings.xml><?xml version="1.0" encoding="utf-8"?>
<sst xmlns="http://schemas.openxmlformats.org/spreadsheetml/2006/main" count="239" uniqueCount="204">
  <si>
    <t>REGIONE CALABRIA</t>
  </si>
  <si>
    <t>REPUBBLICA ITALIANA</t>
  </si>
  <si>
    <t>no</t>
  </si>
  <si>
    <t>A</t>
  </si>
  <si>
    <t>A.1</t>
  </si>
  <si>
    <t>A.2</t>
  </si>
  <si>
    <t>A.3</t>
  </si>
  <si>
    <t>A.4</t>
  </si>
  <si>
    <t>A.5</t>
  </si>
  <si>
    <t>B</t>
  </si>
  <si>
    <t>B.1</t>
  </si>
  <si>
    <t>B.2</t>
  </si>
  <si>
    <t>B.3</t>
  </si>
  <si>
    <t>B.4</t>
  </si>
  <si>
    <t>B.5</t>
  </si>
  <si>
    <t>B.6</t>
  </si>
  <si>
    <t>B.7</t>
  </si>
  <si>
    <t>B.8</t>
  </si>
  <si>
    <t>B.9</t>
  </si>
  <si>
    <t>C</t>
  </si>
  <si>
    <t>C.1</t>
  </si>
  <si>
    <t>C.2</t>
  </si>
  <si>
    <t>C.3</t>
  </si>
  <si>
    <t>D</t>
  </si>
  <si>
    <t>D.1</t>
  </si>
  <si>
    <t>D.2</t>
  </si>
  <si>
    <t>E</t>
  </si>
  <si>
    <t>Euro</t>
  </si>
  <si>
    <t>%</t>
  </si>
  <si>
    <t>…...</t>
  </si>
  <si>
    <t>Annex  2 Form</t>
  </si>
  <si>
    <t>PUBLIC NOTICE  - INVESTMENTS ATTRACTION IN THE TOURISM SECTOR IN THE REGIONAL TERRITORY ("CALABRIA SCOUTING")</t>
  </si>
  <si>
    <t>1.   Data of the Proponent</t>
  </si>
  <si>
    <t>Denomination/Company Name</t>
  </si>
  <si>
    <t>Legal form</t>
  </si>
  <si>
    <r>
      <rPr>
        <b/>
        <sz val="11"/>
        <rFont val="Calibri"/>
        <family val="2"/>
      </rPr>
      <t xml:space="preserve">Size of the Company
</t>
    </r>
    <r>
      <rPr>
        <i/>
        <sz val="9"/>
        <rFont val="Calibri"/>
        <family val="2"/>
      </rPr>
      <t>(To be reported on the basis of the criteria set out in Annex 1 to Regulation (EU) No. 651/2014)</t>
    </r>
  </si>
  <si>
    <t>Large Company</t>
  </si>
  <si>
    <t>Registered office</t>
  </si>
  <si>
    <t>Street/Road/Square</t>
  </si>
  <si>
    <t>Street No.</t>
  </si>
  <si>
    <t>ZIP CODE</t>
  </si>
  <si>
    <t>Municipality</t>
  </si>
  <si>
    <t>Province</t>
  </si>
  <si>
    <t>Phone number</t>
  </si>
  <si>
    <t>Country</t>
  </si>
  <si>
    <t>E-mail address</t>
  </si>
  <si>
    <t>PEC (certified email address)</t>
  </si>
  <si>
    <t>Sector of Activity ATECO CODE 2007</t>
  </si>
  <si>
    <t>Description of business activity</t>
  </si>
  <si>
    <t>Business activity code</t>
  </si>
  <si>
    <t xml:space="preserve">Legal representative  </t>
  </si>
  <si>
    <t>Position</t>
  </si>
  <si>
    <t>Surname</t>
  </si>
  <si>
    <t>Name</t>
  </si>
  <si>
    <t>Municipality of birth</t>
  </si>
  <si>
    <t xml:space="preserve">Street/Road/Square		</t>
  </si>
  <si>
    <t xml:space="preserve">Municipality		</t>
  </si>
  <si>
    <t>Mobile Phone number</t>
  </si>
  <si>
    <t>Project contact person</t>
  </si>
  <si>
    <t>Requirements for workability (criterion ii.1)</t>
  </si>
  <si>
    <t>Type of requirement</t>
  </si>
  <si>
    <t>content</t>
  </si>
  <si>
    <t>yes</t>
  </si>
  <si>
    <t>not started (expected timing)</t>
  </si>
  <si>
    <t>Request of VAT number</t>
  </si>
  <si>
    <t>Enrolment in the chamber of commerce CCIAA</t>
  </si>
  <si>
    <t>Permits and licenses</t>
  </si>
  <si>
    <t>Authorizations</t>
  </si>
  <si>
    <t>Enrollment in special registers</t>
  </si>
  <si>
    <t>Eligibility</t>
  </si>
  <si>
    <t>Concessions</t>
  </si>
  <si>
    <t>other</t>
  </si>
  <si>
    <t>Location requirements (criterion ii.1)</t>
  </si>
  <si>
    <t>Certificate of compliance</t>
  </si>
  <si>
    <t>Use</t>
  </si>
  <si>
    <t>Other</t>
  </si>
  <si>
    <t>Legal entitlement to use</t>
  </si>
  <si>
    <t>date of issue</t>
  </si>
  <si>
    <t xml:space="preserve">expected release date	</t>
  </si>
  <si>
    <t>Ownership of the unit where the activity will be implemented (actual or planned)</t>
  </si>
  <si>
    <t>Property</t>
  </si>
  <si>
    <t>Free of charge loan of use</t>
  </si>
  <si>
    <t>Lease</t>
  </si>
  <si>
    <t>2.   Submission of the project proposal</t>
  </si>
  <si>
    <t>Description of the participating company, activities already carried out, skills, knowledge and experience that is functional to the implementation of the Project</t>
  </si>
  <si>
    <t>i. Description of the proposed initiative (describe the nature of the activity and the project objectives; of the product/service offered; of the offer of additional services also in relation to partnerships; contribution of the project to the increase of tourist flows and to direct and indirect employment; description, trends, positioning, competitors of the target market; strategies adopted and expected results; methodologies and procedures of implementation)</t>
  </si>
  <si>
    <t>ii.1 Describe the technical-administrative feasibility with particular reference to the implementation timetable (indicate the individual phases of project implementation, the technical and managerial skills employed, the timing of each phase expressed in months), indicate the expected timing of issuance of the necessary administrative acts (licenses, opinions, authorizations, etc.)</t>
  </si>
  <si>
    <t>ii.2 Share of private co-financing. Specify the percentage of financial support requested and how the share of investment not covered by the grant will be covered</t>
  </si>
  <si>
    <t>ii.3 Describe the economic and financial sustainability of the project with particular reference to the expected economic and production results (consistent with the projected income statement in the appropriate section of the form)</t>
  </si>
  <si>
    <t>iii.1 Describe the ability of the project to foster the development of networks and partnerships aimed at increasing/improving tourism flows and/or tourism services through formally signed agreements as per the Notice)</t>
  </si>
  <si>
    <t>iii.3 Describe the project's ability to promote the qualification and seasonal adjustment of tourism supply</t>
  </si>
  <si>
    <t>iv.1 Describe the project's ability to facilitate the introduction of process and product innovations, compared to the current state of the art</t>
  </si>
  <si>
    <t>iv.2 Describe the capacity of the project to create new employment (specify number of AWUs on the date of application submission and expected increase in permanent AWUs as per the Notice)</t>
  </si>
  <si>
    <t>"iv.3 Describe the project's ability to reduce environmental impacts and promote energy saving concerning:
- land consumption;
- construction materials used, with special reference to recycled and/or recyclable materials;
- features, quality levels, processes and methods of construction and production;
- energy production from renewable sources;
- energy conservation through thermal insulation techniques and use of energy-efficient devices."</t>
  </si>
  <si>
    <t>LARGE  COMPANIES</t>
  </si>
  <si>
    <t>Internet Website</t>
  </si>
  <si>
    <t>Operational Headquarters</t>
  </si>
  <si>
    <t>Date of birth</t>
  </si>
  <si>
    <t xml:space="preserve">3.   Projected income statement of the initiative		</t>
  </si>
  <si>
    <t>DESCRIPTION OF ITEMS</t>
  </si>
  <si>
    <t>YEAR I *</t>
  </si>
  <si>
    <t xml:space="preserve">YEAR II </t>
  </si>
  <si>
    <t xml:space="preserve">YEAR III </t>
  </si>
  <si>
    <t>Value of production:</t>
  </si>
  <si>
    <t>Revenues from sales and services</t>
  </si>
  <si>
    <t xml:space="preserve">Changes in inventories of work in progress, semi-finished and finished goods </t>
  </si>
  <si>
    <t>Change in contract work in progress</t>
  </si>
  <si>
    <t>Increases in fixed assets for internal work</t>
  </si>
  <si>
    <t>Other revenues and incomeS</t>
  </si>
  <si>
    <t>Production costs:</t>
  </si>
  <si>
    <t>Raw materials, auxiliaries, consumables and goods</t>
  </si>
  <si>
    <t>Services</t>
  </si>
  <si>
    <t>Use of third-party assets</t>
  </si>
  <si>
    <t>Staff</t>
  </si>
  <si>
    <t>Amortization and depreciation</t>
  </si>
  <si>
    <t>Change in inventories of raw materials, supplies, consumables and goods</t>
  </si>
  <si>
    <t>Provisions for risks</t>
  </si>
  <si>
    <t>Other provisions</t>
  </si>
  <si>
    <t>Miscellaneous operating expenses</t>
  </si>
  <si>
    <t xml:space="preserve">Profit (loss) from ordinary operations (A - B) </t>
  </si>
  <si>
    <t>Financial income and expenses:</t>
  </si>
  <si>
    <t>Income from equity investments</t>
  </si>
  <si>
    <t>Other financial income</t>
  </si>
  <si>
    <t>Interest and other financial expenses</t>
  </si>
  <si>
    <t>Value adjustment of financial assets:</t>
  </si>
  <si>
    <t>Revaluations</t>
  </si>
  <si>
    <t>Depreciations</t>
  </si>
  <si>
    <t>Extraordinary income and expenses</t>
  </si>
  <si>
    <t>Earnings before taxes (A - B + C + D + E)</t>
  </si>
  <si>
    <t>Taxes on operating income</t>
  </si>
  <si>
    <t>Profit (loss) for the financial year</t>
  </si>
  <si>
    <t>Year 1 means the year following the year when the investment program is expected to be completed</t>
  </si>
  <si>
    <t>TOTAL EXPENDITURE</t>
  </si>
  <si>
    <t>4.1 List of expenses (amounts in euros and not including VAT)</t>
  </si>
  <si>
    <t>DESCRIPTION OF EXPENDITURES</t>
  </si>
  <si>
    <t>Eligible expenses</t>
  </si>
  <si>
    <t>Non-eligible expenses</t>
  </si>
  <si>
    <t>Total</t>
  </si>
  <si>
    <t xml:space="preserve">"(a) farm land, not exceeding 10% of total eligible costs"
</t>
  </si>
  <si>
    <t xml:space="preserve">Total a) </t>
  </si>
  <si>
    <r>
      <rPr>
        <b/>
        <sz val="11"/>
        <color rgb="FF00000A"/>
        <rFont val="Calibri"/>
        <family val="2"/>
      </rPr>
      <t>(b) Purchase or construction of real estate including building interventions</t>
    </r>
    <r>
      <rPr>
        <sz val="11"/>
        <color rgb="FF00000A"/>
        <rFont val="Calibri"/>
        <family val="2"/>
      </rPr>
      <t xml:space="preserve"> (as defined in Article 3 of Presidential Decree No. 380 of June 6, 2001), not exceeding 60 percent of the total eligible costs.</t>
    </r>
  </si>
  <si>
    <r>
      <t>Total b)</t>
    </r>
    <r>
      <rPr>
        <sz val="11"/>
        <color indexed="8"/>
        <rFont val="Calibri"/>
        <family val="2"/>
        <scheme val="minor"/>
      </rPr>
      <t xml:space="preserve"> </t>
    </r>
  </si>
  <si>
    <r>
      <rPr>
        <b/>
        <sz val="11"/>
        <rFont val="Calibri"/>
        <family val="2"/>
      </rPr>
      <t>Total c)</t>
    </r>
    <r>
      <rPr>
        <sz val="11"/>
        <rFont val="Calibri"/>
        <family val="2"/>
      </rPr>
      <t xml:space="preserve"> 
commercializzazione off line</t>
    </r>
  </si>
  <si>
    <t>(c) Machinery, plant and miscellaneous equipment.</t>
  </si>
  <si>
    <r>
      <t xml:space="preserve">(d) Intangible investment costs: licenses, know-how or other forms of intellectual property. </t>
    </r>
    <r>
      <rPr>
        <sz val="11"/>
        <rFont val="Calibri"/>
        <family val="2"/>
      </rPr>
      <t>For large enterprises, the costs of intangible assets are eligible no more than 50 percent of the total eligible investment costs for the initial investment.</t>
    </r>
  </si>
  <si>
    <t xml:space="preserve">Description of planned expenditures		</t>
  </si>
  <si>
    <t xml:space="preserve">Describe the individual categories of expenses , giving reasons for their contribution to project implementation and referring to the estimates produced				</t>
  </si>
  <si>
    <t xml:space="preserve">4.2 Form and amount of the financial support			</t>
  </si>
  <si>
    <t>Total eligible expenses (in Euro)</t>
  </si>
  <si>
    <t>% contribution requested</t>
  </si>
  <si>
    <t>Contribution calculation (in Euro)</t>
  </si>
  <si>
    <t>5. Contribution determination</t>
  </si>
  <si>
    <t>Type of investment (art. 1.1 point 3 of the notice)</t>
  </si>
  <si>
    <t xml:space="preserve">creation of new establishment	</t>
  </si>
  <si>
    <t xml:space="preserve">Expansion of the capacity of existing premises				</t>
  </si>
  <si>
    <t xml:space="preserve">Diversification of an establishment's production to obtain products (services) never previously manufactured or provided or a fundamental change in the overall production process of an existing establishment 					</t>
  </si>
  <si>
    <t xml:space="preserve">            1. investment in tangible and intangible assets related to:</t>
  </si>
  <si>
    <t xml:space="preserve">           2. acquisition of assets belonging to an establishment that has been closed or would have been closed without such acquisition and is purchased by an investor who has no relationship with the seller. The definition does not include the mere acquisition of shares in an enterprise </t>
  </si>
  <si>
    <t>Amortization</t>
  </si>
  <si>
    <t xml:space="preserve">TOTAL AMORTIZATION AMOUNT FOR ASSETS (amount refers to the depreciation of assets related to the activity to be modernized during the previous three fiscal years)				</t>
  </si>
  <si>
    <t>year 1</t>
  </si>
  <si>
    <t>year 2</t>
  </si>
  <si>
    <t>year 3</t>
  </si>
  <si>
    <t>TOTAL</t>
  </si>
  <si>
    <t xml:space="preserve">in the case of an intervention related to the diversification of an existing establishment, indicate the value of the assets being reused, recorded in the fiscal year prior to the start of the work.		</t>
  </si>
  <si>
    <t>Indicate the previous fiscal year to which the amount relates: YEAR</t>
  </si>
  <si>
    <t>5.1 Determination of the grantable contribution (SUMMARY)</t>
  </si>
  <si>
    <t>depreciation income</t>
  </si>
  <si>
    <t>in case of diversification</t>
  </si>
  <si>
    <t>Denomination</t>
  </si>
  <si>
    <t>Type of entity</t>
  </si>
  <si>
    <t>Eligible expenditure amount (euro)</t>
  </si>
  <si>
    <t>Applicable amount of aid</t>
  </si>
  <si>
    <t>verification % applicable aid amount</t>
  </si>
  <si>
    <t>Calculation Contribution
(euro)</t>
  </si>
  <si>
    <t>eligible costs must exceed the depreciation of assets related to the business to be modernized during the previous three fiscal years</t>
  </si>
  <si>
    <t>Accounting value of assets that are reused</t>
  </si>
  <si>
    <t>eligible costs must exceed the book value of the assets being reused, recorded in the fiscal year prior to the start of the work, by at least 200 percent.</t>
  </si>
  <si>
    <t xml:space="preserve">4.    LARGE COMPANY investment program		</t>
  </si>
  <si>
    <t>6.  Coverage plan</t>
  </si>
  <si>
    <t>Uses/needs</t>
  </si>
  <si>
    <t>Amount in €</t>
  </si>
  <si>
    <t>Sources of coverage</t>
  </si>
  <si>
    <t xml:space="preserve">Regional grant requested </t>
  </si>
  <si>
    <t>Non-eligible expenses (if any)</t>
  </si>
  <si>
    <t>own resources</t>
  </si>
  <si>
    <t>VAT</t>
  </si>
  <si>
    <t>bank funding</t>
  </si>
  <si>
    <t xml:space="preserve">Other (specify)	</t>
  </si>
  <si>
    <t>Total Uses</t>
  </si>
  <si>
    <t>6.1 Sources/uses statement</t>
  </si>
  <si>
    <t xml:space="preserve">Total Sources of coverage	</t>
  </si>
  <si>
    <t>Description of how equity is contributed and how other sources are used</t>
  </si>
  <si>
    <t>Outline how the financing of expenses not covered by the facility will be met.</t>
  </si>
  <si>
    <t>The undersigned _________________________________, born _______________ residing at _____________________________________________, C.F. (Italian fiscal code number)_________________________________</t>
  </si>
  <si>
    <t>aware of the criminal liability to which it may be subjected in case of false statements, pursuant to and in accordance with Article 76 of Presidential Decree No. 445 of December 28, 2000,</t>
  </si>
  <si>
    <t>STATES</t>
  </si>
  <si>
    <t>REQUESTS</t>
  </si>
  <si>
    <t>In order to implement the project referred to in this Form, a contribution of €:</t>
  </si>
  <si>
    <t>Digital signature of the legal representative</t>
  </si>
  <si>
    <t xml:space="preserve">Total d) </t>
  </si>
  <si>
    <t>Health and safety clearance</t>
  </si>
  <si>
    <t xml:space="preserve"> - That the displayed values relating to the eligible expenditure, for which the grant is requested is based on the attached estimates
 - that the displayed values relating to the eligible expenditure, for which the grant is requested, is based on (i) prepared estimates available to the applicant and/or (ii) reasonable estimates made by the applicant.</t>
  </si>
  <si>
    <t xml:space="preserve"> - That the information set forth in this Form is true and, where it refers to forecast elements, based on reasonable estimates;
 - that the values shown relating to the eligible expenditure, for which the grant is requested, is based on (i) estimates prepared in the availability of the applicant and/or (ii) reasonable estimates made by the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</si>
</sst>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_-* #,##0.00\ _€_-;\-* #,##0.00\ _€_-;_-* &quot;-&quot;??\ _€_-;_-@_-"/>
    <numFmt numFmtId="166" formatCode="#,##0.00\ _€"/>
    <numFmt numFmtId="167" formatCode="#,##0.00\ _€;\-#,##0.00\ _€"/>
    <numFmt numFmtId="168" formatCode="#,##0.00_ ;[Red]\-#,##0.00\ "/>
  </numFmts>
  <fonts count="38">
    <font>
      <sz val="10"/>
      <color rgb="FF000000"/>
      <name val="Times New Roman"/>
      <family val="1"/>
    </font>
    <font>
      <sz val="11"/>
      <color theme="1"/>
      <name val="Calibri"/>
      <family val="2"/>
      <scheme val="minor"/>
    </font>
    <font>
      <sz val="11"/>
      <color theme="1"/>
      <name val="Calibri"/>
      <family val="2"/>
      <scheme val="minor"/>
    </font>
    <font>
      <b/>
      <sz val="11"/>
      <name val="Calibri"/>
      <family val="2"/>
    </font>
    <font>
      <sz val="11"/>
      <name val="Calibri"/>
      <family val="2"/>
    </font>
    <font>
      <i/>
      <sz val="11"/>
      <name val="Calibri"/>
      <family val="2"/>
    </font>
    <font>
      <i/>
      <sz val="9"/>
      <name val="Calibri"/>
      <family val="2"/>
    </font>
    <font>
      <sz val="10"/>
      <color rgb="FF000000"/>
      <name val="Times New Roman"/>
      <family val="1"/>
    </font>
    <font>
      <b/>
      <sz val="11"/>
      <color theme="1"/>
      <name val="Calibri"/>
      <family val="2"/>
      <scheme val="minor"/>
    </font>
    <font>
      <sz val="10"/>
      <color rgb="FF000000"/>
      <name val="Calibri"/>
      <family val="2"/>
      <scheme val="minor"/>
    </font>
    <font>
      <b/>
      <sz val="11"/>
      <name val="Calibri"/>
      <family val="2"/>
      <scheme val="minor"/>
    </font>
    <font>
      <sz val="11"/>
      <name val="Calibri"/>
      <family val="2"/>
      <scheme val="minor"/>
    </font>
    <font>
      <b/>
      <sz val="10"/>
      <color rgb="FF000000"/>
      <name val="Calibri"/>
      <family val="2"/>
      <scheme val="minor"/>
    </font>
    <font>
      <b/>
      <sz val="18"/>
      <color rgb="FF000000"/>
      <name val="Calibri"/>
      <family val="2"/>
    </font>
    <font>
      <sz val="9"/>
      <color rgb="FF00000A"/>
      <name val="Cambria"/>
      <family val="1"/>
    </font>
    <font>
      <b/>
      <sz val="12"/>
      <color theme="1"/>
      <name val="Calibri"/>
      <family val="2"/>
      <scheme val="minor"/>
    </font>
    <font>
      <sz val="12"/>
      <color rgb="FF000000"/>
      <name val="Calibri"/>
      <family val="2"/>
    </font>
    <font>
      <sz val="11"/>
      <color rgb="FF00000A"/>
      <name val="Calibri"/>
      <family val="2"/>
    </font>
    <font>
      <b/>
      <i/>
      <sz val="11"/>
      <color rgb="FF090A0E"/>
      <name val="Calibri"/>
      <family val="2"/>
    </font>
    <font>
      <b/>
      <sz val="8"/>
      <color theme="1"/>
      <name val="Calibri"/>
      <family val="2"/>
      <scheme val="minor"/>
    </font>
    <font>
      <i/>
      <sz val="14"/>
      <name val="Calibri"/>
      <family val="2"/>
      <scheme val="minor"/>
    </font>
    <font>
      <b/>
      <sz val="12"/>
      <name val="Calibri"/>
      <family val="2"/>
      <scheme val="minor"/>
    </font>
    <font>
      <sz val="10"/>
      <name val="Calibri"/>
      <family val="2"/>
      <scheme val="minor"/>
    </font>
    <font>
      <b/>
      <sz val="14"/>
      <name val="Calibri"/>
      <family val="2"/>
      <scheme val="minor"/>
    </font>
    <font>
      <b/>
      <sz val="11"/>
      <color rgb="FF000000"/>
      <name val="Calibri"/>
      <family val="2"/>
    </font>
    <font>
      <b/>
      <sz val="10"/>
      <color rgb="FF000000"/>
      <name val="Times New Roman"/>
      <family val="1"/>
    </font>
    <font>
      <i/>
      <sz val="8"/>
      <color rgb="FF000000"/>
      <name val="Arial-ItalicMT"/>
    </font>
    <font>
      <b/>
      <sz val="8"/>
      <color theme="1"/>
      <name val="Calibri"/>
      <family val="2"/>
    </font>
    <font>
      <b/>
      <sz val="9"/>
      <color theme="1"/>
      <name val="Calibri"/>
      <family val="2"/>
    </font>
    <font>
      <b/>
      <sz val="11"/>
      <color rgb="FF00000A"/>
      <name val="Calibri"/>
      <family val="2"/>
    </font>
    <font>
      <sz val="10"/>
      <color theme="1"/>
      <name val="Calibri"/>
      <family val="2"/>
      <scheme val="minor"/>
    </font>
    <font>
      <b/>
      <sz val="11"/>
      <color indexed="8"/>
      <name val="Calibri"/>
      <family val="2"/>
      <scheme val="minor"/>
    </font>
    <font>
      <sz val="11"/>
      <color indexed="8"/>
      <name val="Calibri"/>
      <family val="2"/>
      <scheme val="minor"/>
    </font>
    <font>
      <b/>
      <sz val="12"/>
      <color rgb="FF000000"/>
      <name val="Calibri"/>
      <family val="2"/>
      <scheme val="minor"/>
    </font>
    <font>
      <sz val="10"/>
      <color theme="0" tint="-4.9989318521683403E-2"/>
      <name val="Times New Roman"/>
      <family val="1"/>
    </font>
    <font>
      <sz val="10"/>
      <name val="Calibri"/>
      <family val="2"/>
    </font>
    <font>
      <sz val="10"/>
      <name val="Calibri (Corpo)"/>
    </font>
    <font>
      <sz val="11"/>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E6E6E6"/>
      </patternFill>
    </fill>
    <fill>
      <patternFill patternType="solid">
        <fgColor rgb="FFF1F1F1"/>
      </patternFill>
    </fill>
    <fill>
      <patternFill patternType="solid">
        <fgColor theme="0" tint="-4.9989318521683403E-2"/>
        <bgColor indexed="64"/>
      </patternFill>
    </fill>
    <fill>
      <patternFill patternType="solid">
        <fgColor rgb="FFE4E4E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8"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theme="1" tint="0.34998626667073579"/>
      </left>
      <right style="thin">
        <color theme="1" tint="0.34998626667073579"/>
      </right>
      <top style="medium">
        <color theme="1" tint="0.34998626667073579"/>
      </top>
      <bottom/>
      <diagonal/>
    </border>
    <border>
      <left style="thin">
        <color theme="1" tint="0.34998626667073579"/>
      </left>
      <right style="medium">
        <color theme="1" tint="0.34998626667073579"/>
      </right>
      <top style="medium">
        <color theme="1" tint="0.34998626667073579"/>
      </top>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theme="1" tint="0.34998626667073579"/>
      </left>
      <right/>
      <top style="medium">
        <color theme="1" tint="0.34998626667073579"/>
      </top>
      <bottom/>
      <diagonal/>
    </border>
    <border>
      <left style="thin">
        <color indexed="64"/>
      </left>
      <right style="medium">
        <color theme="1" tint="0.34998626667073579"/>
      </right>
      <top style="medium">
        <color theme="1" tint="0.34998626667073579"/>
      </top>
      <bottom/>
      <diagonal/>
    </border>
    <border>
      <left style="thin">
        <color indexed="64"/>
      </left>
      <right style="thin">
        <color theme="1" tint="0.499984740745262"/>
      </right>
      <top style="medium">
        <color theme="1" tint="0.499984740745262"/>
      </top>
      <bottom style="medium">
        <color theme="1" tint="0.499984740745262"/>
      </bottom>
      <diagonal/>
    </border>
  </borders>
  <cellStyleXfs count="4">
    <xf numFmtId="0" fontId="0" fillId="0" borderId="0"/>
    <xf numFmtId="9"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cellStyleXfs>
  <cellXfs count="266">
    <xf numFmtId="0" fontId="0" fillId="0" borderId="0" xfId="0" applyAlignment="1">
      <alignment horizontal="left" vertical="top"/>
    </xf>
    <xf numFmtId="0" fontId="9" fillId="2" borderId="0" xfId="0" applyFont="1" applyFill="1" applyAlignment="1">
      <alignment horizontal="left" vertical="top"/>
    </xf>
    <xf numFmtId="0" fontId="9" fillId="0" borderId="0" xfId="0" applyFont="1" applyAlignment="1">
      <alignment horizontal="left" vertical="top"/>
    </xf>
    <xf numFmtId="0" fontId="13" fillId="0" borderId="0" xfId="0" applyFont="1" applyAlignment="1">
      <alignment horizontal="center" vertical="center"/>
    </xf>
    <xf numFmtId="0" fontId="14" fillId="0" borderId="0" xfId="0" applyFont="1" applyAlignment="1">
      <alignment horizontal="left" vertical="top"/>
    </xf>
    <xf numFmtId="0" fontId="9" fillId="2" borderId="1" xfId="0" applyFont="1" applyFill="1" applyBorder="1" applyAlignment="1">
      <alignment horizontal="left" vertical="top"/>
    </xf>
    <xf numFmtId="0" fontId="11" fillId="4"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9" fillId="7" borderId="0" xfId="0" applyFont="1" applyFill="1" applyAlignment="1">
      <alignment horizontal="left" vertical="top"/>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2" fillId="0" borderId="14" xfId="0" applyFont="1" applyBorder="1" applyAlignment="1">
      <alignment horizontal="left" vertical="center" wrapText="1"/>
    </xf>
    <xf numFmtId="0" fontId="9" fillId="2" borderId="4" xfId="0" applyFont="1" applyFill="1" applyBorder="1" applyAlignment="1">
      <alignment vertical="top"/>
    </xf>
    <xf numFmtId="0" fontId="9" fillId="2" borderId="3" xfId="0" applyFont="1" applyFill="1" applyBorder="1" applyAlignment="1">
      <alignment vertical="top"/>
    </xf>
    <xf numFmtId="0" fontId="9" fillId="0" borderId="1" xfId="0" applyFont="1" applyBorder="1" applyAlignment="1">
      <alignment horizontal="left" vertical="top"/>
    </xf>
    <xf numFmtId="0" fontId="23" fillId="0" borderId="1" xfId="0" applyFont="1" applyBorder="1" applyAlignment="1">
      <alignment horizontal="left" vertical="top" wrapText="1"/>
    </xf>
    <xf numFmtId="0" fontId="20" fillId="0" borderId="0" xfId="0" applyFont="1" applyAlignment="1">
      <alignment vertical="top" wrapText="1"/>
    </xf>
    <xf numFmtId="0" fontId="10" fillId="0" borderId="1" xfId="0" applyFont="1" applyBorder="1" applyAlignment="1">
      <alignment horizontal="left" vertical="top" wrapText="1"/>
    </xf>
    <xf numFmtId="0" fontId="24" fillId="0" borderId="1" xfId="0" applyFont="1" applyBorder="1" applyAlignment="1">
      <alignment horizontal="left" vertical="top" wrapText="1"/>
    </xf>
    <xf numFmtId="0" fontId="24" fillId="0" borderId="0" xfId="0" applyFont="1" applyAlignment="1">
      <alignment horizontal="left" vertical="center"/>
    </xf>
    <xf numFmtId="0" fontId="9" fillId="0" borderId="0" xfId="0" applyFont="1" applyAlignment="1">
      <alignment horizontal="left" vertical="top" wrapText="1"/>
    </xf>
    <xf numFmtId="0" fontId="24" fillId="2"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0" fillId="0" borderId="0" xfId="0" applyAlignment="1" applyProtection="1">
      <alignment horizontal="left" vertical="top"/>
      <protection locked="0"/>
    </xf>
    <xf numFmtId="164" fontId="8" fillId="7" borderId="13" xfId="2" applyFont="1" applyFill="1" applyBorder="1" applyAlignment="1" applyProtection="1">
      <alignment horizontal="center" vertical="center" wrapText="1"/>
      <protection hidden="1"/>
    </xf>
    <xf numFmtId="0" fontId="8" fillId="0" borderId="13" xfId="0" applyFont="1" applyBorder="1" applyAlignment="1" applyProtection="1">
      <alignment horizontal="justify" vertical="center" wrapText="1"/>
      <protection hidden="1"/>
    </xf>
    <xf numFmtId="0" fontId="8" fillId="0" borderId="18" xfId="0" applyFont="1" applyBorder="1" applyAlignment="1" applyProtection="1">
      <alignment horizontal="justify" vertical="center" wrapText="1"/>
      <protection hidden="1"/>
    </xf>
    <xf numFmtId="164" fontId="8" fillId="0" borderId="19" xfId="2" applyFont="1" applyBorder="1" applyAlignment="1" applyProtection="1">
      <alignment horizontal="center" vertical="center" wrapText="1"/>
      <protection hidden="1"/>
    </xf>
    <xf numFmtId="0" fontId="8" fillId="0" borderId="14" xfId="0" applyFont="1" applyBorder="1" applyAlignment="1" applyProtection="1">
      <alignment horizontal="justify" vertical="center" wrapText="1"/>
      <protection hidden="1"/>
    </xf>
    <xf numFmtId="0" fontId="8" fillId="0" borderId="19" xfId="0" applyFont="1" applyBorder="1" applyAlignment="1" applyProtection="1">
      <alignment horizontal="justify" vertical="center" wrapText="1"/>
      <protection hidden="1"/>
    </xf>
    <xf numFmtId="164" fontId="8" fillId="7" borderId="19" xfId="2" applyFont="1" applyFill="1" applyBorder="1" applyAlignment="1" applyProtection="1">
      <alignment horizontal="center" vertical="center" wrapText="1"/>
      <protection hidden="1"/>
    </xf>
    <xf numFmtId="0" fontId="26" fillId="0" borderId="0" xfId="0" applyFont="1" applyAlignment="1" applyProtection="1">
      <alignment horizontal="left" vertical="top"/>
      <protection hidden="1"/>
    </xf>
    <xf numFmtId="9" fontId="19" fillId="0" borderId="26" xfId="1" applyFont="1" applyFill="1" applyBorder="1" applyAlignment="1" applyProtection="1">
      <alignment horizontal="center" vertical="center"/>
      <protection hidden="1"/>
    </xf>
    <xf numFmtId="9" fontId="19" fillId="0" borderId="14" xfId="1" applyFont="1" applyFill="1" applyBorder="1" applyAlignment="1" applyProtection="1">
      <alignment horizontal="center" vertical="center"/>
      <protection hidden="1"/>
    </xf>
    <xf numFmtId="9" fontId="19" fillId="0" borderId="25" xfId="1" applyFont="1" applyFill="1" applyBorder="1" applyAlignment="1" applyProtection="1">
      <alignment horizontal="center" vertical="center"/>
      <protection hidden="1"/>
    </xf>
    <xf numFmtId="0" fontId="9" fillId="2" borderId="3" xfId="0" applyFont="1" applyFill="1" applyBorder="1" applyAlignment="1">
      <alignment horizontal="left" vertical="top"/>
    </xf>
    <xf numFmtId="0" fontId="11" fillId="0" borderId="1" xfId="0" applyFont="1" applyBorder="1" applyAlignment="1">
      <alignment horizontal="left" vertical="top" wrapText="1" indent="1"/>
    </xf>
    <xf numFmtId="0" fontId="2" fillId="0" borderId="14" xfId="0" applyFont="1" applyBorder="1" applyAlignment="1" applyProtection="1">
      <alignment horizontal="justify" vertical="center" wrapText="1"/>
      <protection hidden="1"/>
    </xf>
    <xf numFmtId="0" fontId="2" fillId="0" borderId="19" xfId="0" applyFont="1" applyBorder="1" applyAlignment="1" applyProtection="1">
      <alignment horizontal="justify" vertical="center" wrapText="1"/>
      <protection hidden="1"/>
    </xf>
    <xf numFmtId="164" fontId="2" fillId="0" borderId="19" xfId="2" applyFont="1" applyBorder="1" applyAlignment="1" applyProtection="1">
      <alignment horizontal="center" vertical="center" wrapText="1"/>
      <protection locked="0"/>
    </xf>
    <xf numFmtId="0" fontId="21" fillId="0" borderId="1" xfId="0" applyFont="1" applyBorder="1" applyAlignment="1">
      <alignment horizontal="left" vertical="top" wrapText="1"/>
    </xf>
    <xf numFmtId="0" fontId="0" fillId="5" borderId="0" xfId="0" applyFill="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0" xfId="0" applyAlignment="1" applyProtection="1">
      <alignment vertical="top"/>
      <protection locked="0"/>
    </xf>
    <xf numFmtId="0" fontId="0" fillId="5" borderId="24" xfId="0" applyFill="1" applyBorder="1" applyAlignment="1" applyProtection="1">
      <alignment horizontal="left" vertical="top"/>
      <protection locked="0"/>
    </xf>
    <xf numFmtId="0" fontId="25" fillId="0" borderId="0" xfId="0" applyFont="1" applyAlignment="1" applyProtection="1">
      <alignment vertical="top" wrapText="1"/>
      <protection locked="0"/>
    </xf>
    <xf numFmtId="167" fontId="0" fillId="0" borderId="0" xfId="3" applyNumberFormat="1" applyFont="1" applyFill="1" applyBorder="1" applyAlignment="1" applyProtection="1">
      <alignment horizontal="center" vertical="top"/>
      <protection locked="0"/>
    </xf>
    <xf numFmtId="0" fontId="25" fillId="0" borderId="0" xfId="0" applyFont="1" applyAlignment="1" applyProtection="1">
      <alignment horizontal="left" vertical="top"/>
      <protection locked="0"/>
    </xf>
    <xf numFmtId="43" fontId="0" fillId="0" borderId="16" xfId="3"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164" fontId="1" fillId="0" borderId="19" xfId="2" applyFont="1" applyBorder="1" applyAlignment="1" applyProtection="1">
      <alignment horizontal="center" vertical="center" wrapText="1"/>
      <protection locked="0"/>
    </xf>
    <xf numFmtId="0" fontId="9" fillId="0" borderId="0" xfId="0" applyFont="1" applyAlignment="1" applyProtection="1">
      <alignment horizontal="left" vertical="top"/>
      <protection locked="0"/>
    </xf>
    <xf numFmtId="0" fontId="9" fillId="2" borderId="0" xfId="0" applyFont="1" applyFill="1" applyAlignment="1" applyProtection="1">
      <alignment horizontal="left" vertical="top"/>
      <protection locked="0"/>
    </xf>
    <xf numFmtId="0" fontId="11" fillId="0" borderId="1" xfId="0" applyFont="1" applyBorder="1" applyAlignment="1" applyProtection="1">
      <alignment horizontal="left" vertical="top" wrapText="1"/>
      <protection locked="0"/>
    </xf>
    <xf numFmtId="43" fontId="9" fillId="0" borderId="1" xfId="3" applyFont="1" applyBorder="1" applyAlignment="1" applyProtection="1">
      <alignment horizontal="right" wrapText="1"/>
      <protection locked="0"/>
    </xf>
    <xf numFmtId="0" fontId="16" fillId="0" borderId="0" xfId="0" applyFont="1" applyAlignment="1" applyProtection="1">
      <alignment horizontal="left" vertical="top" wrapText="1"/>
      <protection locked="0"/>
    </xf>
    <xf numFmtId="0" fontId="9" fillId="0" borderId="1" xfId="0" applyFont="1" applyBorder="1" applyAlignment="1" applyProtection="1">
      <alignment horizontal="left" wrapText="1"/>
      <protection locked="0"/>
    </xf>
    <xf numFmtId="0" fontId="9" fillId="0" borderId="0" xfId="0" applyFont="1" applyAlignment="1" applyProtection="1">
      <alignment horizontal="left" vertical="top"/>
      <protection hidden="1"/>
    </xf>
    <xf numFmtId="0" fontId="9" fillId="2" borderId="0" xfId="0" applyFont="1" applyFill="1" applyAlignment="1" applyProtection="1">
      <alignment horizontal="left" vertical="top"/>
      <protection hidden="1"/>
    </xf>
    <xf numFmtId="0" fontId="3" fillId="8" borderId="1" xfId="0" applyFont="1" applyFill="1" applyBorder="1" applyAlignment="1" applyProtection="1">
      <alignment horizontal="left" vertical="center" wrapText="1"/>
      <protection hidden="1"/>
    </xf>
    <xf numFmtId="43" fontId="12" fillId="8" borderId="1" xfId="3" applyFont="1" applyFill="1" applyBorder="1" applyAlignment="1" applyProtection="1">
      <alignment horizontal="right" vertical="center" wrapText="1"/>
      <protection hidden="1"/>
    </xf>
    <xf numFmtId="0" fontId="9" fillId="2" borderId="0" xfId="0" applyFont="1" applyFill="1" applyAlignment="1" applyProtection="1">
      <alignment horizontal="center" vertical="center" wrapText="1"/>
      <protection hidden="1"/>
    </xf>
    <xf numFmtId="0" fontId="3" fillId="8" borderId="1" xfId="0" applyFont="1" applyFill="1" applyBorder="1" applyAlignment="1" applyProtection="1">
      <alignment horizontal="left" vertical="top" wrapText="1"/>
      <protection hidden="1"/>
    </xf>
    <xf numFmtId="2" fontId="9" fillId="8" borderId="1" xfId="0" applyNumberFormat="1" applyFont="1" applyFill="1" applyBorder="1" applyAlignment="1" applyProtection="1">
      <alignment horizontal="right" wrapText="1"/>
      <protection hidden="1"/>
    </xf>
    <xf numFmtId="0" fontId="3" fillId="8" borderId="1" xfId="0" applyFont="1" applyFill="1" applyBorder="1" applyAlignment="1" applyProtection="1">
      <alignment horizontal="right" vertical="top" wrapText="1"/>
      <protection hidden="1"/>
    </xf>
    <xf numFmtId="43" fontId="12" fillId="8" borderId="1" xfId="3" applyFont="1" applyFill="1" applyBorder="1" applyAlignment="1" applyProtection="1">
      <alignment horizontal="right" wrapText="1"/>
      <protection hidden="1"/>
    </xf>
    <xf numFmtId="0" fontId="17" fillId="8" borderId="0" xfId="0" applyFont="1" applyFill="1" applyAlignment="1" applyProtection="1">
      <alignment horizontal="left" vertical="top" wrapText="1"/>
      <protection hidden="1"/>
    </xf>
    <xf numFmtId="2" fontId="9" fillId="8" borderId="1" xfId="0" applyNumberFormat="1" applyFont="1" applyFill="1" applyBorder="1" applyAlignment="1" applyProtection="1">
      <alignment horizontal="right" vertical="center" wrapText="1"/>
      <protection hidden="1"/>
    </xf>
    <xf numFmtId="0" fontId="9" fillId="2" borderId="26" xfId="0" applyFont="1" applyFill="1" applyBorder="1" applyAlignment="1" applyProtection="1">
      <alignment horizontal="left" vertical="top"/>
      <protection hidden="1"/>
    </xf>
    <xf numFmtId="2" fontId="12" fillId="8" borderId="1" xfId="0" applyNumberFormat="1" applyFont="1" applyFill="1" applyBorder="1" applyAlignment="1" applyProtection="1">
      <alignment horizontal="right" wrapText="1"/>
      <protection hidden="1"/>
    </xf>
    <xf numFmtId="0" fontId="31" fillId="8" borderId="1" xfId="0" applyFont="1" applyFill="1" applyBorder="1" applyAlignment="1" applyProtection="1">
      <alignment horizontal="right" vertical="top" wrapText="1"/>
      <protection hidden="1"/>
    </xf>
    <xf numFmtId="0" fontId="4" fillId="8" borderId="1" xfId="0" applyFont="1" applyFill="1" applyBorder="1" applyAlignment="1" applyProtection="1">
      <alignment horizontal="left" vertical="top" wrapText="1"/>
      <protection hidden="1"/>
    </xf>
    <xf numFmtId="0" fontId="4" fillId="8" borderId="1" xfId="0" applyFont="1" applyFill="1" applyBorder="1" applyAlignment="1" applyProtection="1">
      <alignment horizontal="right" vertical="top" wrapText="1"/>
      <protection hidden="1"/>
    </xf>
    <xf numFmtId="0" fontId="10" fillId="8" borderId="1" xfId="0" applyFont="1" applyFill="1" applyBorder="1" applyAlignment="1" applyProtection="1">
      <alignment horizontal="left" vertical="center" wrapText="1"/>
      <protection hidden="1"/>
    </xf>
    <xf numFmtId="43" fontId="9" fillId="2" borderId="1" xfId="3" applyFont="1" applyFill="1" applyBorder="1" applyAlignment="1" applyProtection="1">
      <alignment vertical="center" wrapText="1"/>
      <protection locked="0"/>
    </xf>
    <xf numFmtId="0" fontId="9" fillId="2" borderId="6"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protection locked="0"/>
    </xf>
    <xf numFmtId="0" fontId="9" fillId="2" borderId="8"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4" xfId="0" applyFont="1" applyFill="1"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34" fillId="5" borderId="0" xfId="0" applyFont="1" applyFill="1" applyAlignment="1" applyProtection="1">
      <alignment horizontal="left" vertical="top"/>
      <protection locked="0"/>
    </xf>
    <xf numFmtId="0" fontId="33"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10" fillId="3" borderId="1" xfId="0" applyFont="1" applyFill="1" applyBorder="1" applyAlignment="1" applyProtection="1">
      <alignment horizontal="center" vertical="top" wrapText="1"/>
      <protection hidden="1"/>
    </xf>
    <xf numFmtId="43" fontId="9" fillId="5" borderId="1" xfId="3" applyFont="1" applyFill="1" applyBorder="1" applyAlignment="1" applyProtection="1">
      <alignment horizontal="right" wrapText="1"/>
      <protection hidden="1"/>
    </xf>
    <xf numFmtId="0" fontId="11" fillId="4" borderId="2" xfId="0" applyFont="1" applyFill="1" applyBorder="1" applyAlignment="1" applyProtection="1">
      <alignment horizontal="left" vertical="center" wrapText="1"/>
      <protection hidden="1"/>
    </xf>
    <xf numFmtId="0" fontId="11" fillId="4" borderId="3" xfId="0" applyFont="1" applyFill="1" applyBorder="1" applyAlignment="1" applyProtection="1">
      <alignment horizontal="left" vertical="center" wrapText="1"/>
      <protection hidden="1"/>
    </xf>
    <xf numFmtId="43" fontId="9" fillId="5" borderId="1" xfId="3" applyFont="1" applyFill="1" applyBorder="1" applyAlignment="1" applyProtection="1">
      <alignment vertical="center" wrapText="1"/>
      <protection hidden="1"/>
    </xf>
    <xf numFmtId="0" fontId="11" fillId="4" borderId="1" xfId="0" applyFont="1" applyFill="1" applyBorder="1" applyAlignment="1" applyProtection="1">
      <alignment horizontal="left" vertical="center" wrapText="1"/>
      <protection hidden="1"/>
    </xf>
    <xf numFmtId="43" fontId="12" fillId="5" borderId="1" xfId="3" applyFont="1" applyFill="1" applyBorder="1" applyAlignment="1" applyProtection="1">
      <alignment horizontal="right" wrapText="1"/>
      <protection hidden="1"/>
    </xf>
    <xf numFmtId="43" fontId="12" fillId="5" borderId="1" xfId="3" applyFont="1" applyFill="1" applyBorder="1" applyAlignment="1" applyProtection="1">
      <alignment vertical="center" wrapText="1"/>
      <protection hidden="1"/>
    </xf>
    <xf numFmtId="0" fontId="9" fillId="4" borderId="1" xfId="0" applyFont="1" applyFill="1" applyBorder="1" applyAlignment="1" applyProtection="1">
      <alignment horizontal="left" vertical="center" wrapText="1"/>
      <protection hidden="1"/>
    </xf>
    <xf numFmtId="0" fontId="10" fillId="4" borderId="1" xfId="0" applyFont="1" applyFill="1" applyBorder="1" applyAlignment="1" applyProtection="1">
      <alignment vertical="center" wrapText="1"/>
      <protection hidden="1"/>
    </xf>
    <xf numFmtId="0" fontId="33" fillId="0" borderId="6" xfId="0" applyFont="1" applyBorder="1" applyAlignment="1" applyProtection="1">
      <alignment horizontal="left" vertical="top"/>
      <protection hidden="1"/>
    </xf>
    <xf numFmtId="0" fontId="0" fillId="0" borderId="23" xfId="0" applyBorder="1" applyAlignment="1" applyProtection="1">
      <alignment horizontal="left" vertical="top"/>
      <protection hidden="1"/>
    </xf>
    <xf numFmtId="0" fontId="25" fillId="0" borderId="23" xfId="0" applyFont="1" applyBorder="1" applyAlignment="1" applyProtection="1">
      <alignment horizontal="left" vertical="top"/>
      <protection hidden="1"/>
    </xf>
    <xf numFmtId="0" fontId="25" fillId="0" borderId="23" xfId="0" applyFont="1" applyBorder="1" applyAlignment="1" applyProtection="1">
      <alignment horizontal="left" vertical="center"/>
      <protection hidden="1"/>
    </xf>
    <xf numFmtId="43" fontId="0" fillId="0" borderId="0" xfId="3" applyFont="1" applyFill="1" applyBorder="1" applyAlignment="1" applyProtection="1">
      <alignment horizontal="left" vertical="top"/>
      <protection hidden="1"/>
    </xf>
    <xf numFmtId="0" fontId="0" fillId="0" borderId="7" xfId="0" applyBorder="1" applyAlignment="1" applyProtection="1">
      <alignment horizontal="left" vertical="top"/>
      <protection hidden="1"/>
    </xf>
    <xf numFmtId="0" fontId="0" fillId="5" borderId="0" xfId="0" applyFill="1" applyAlignment="1" applyProtection="1">
      <alignment horizontal="left" vertical="top"/>
      <protection hidden="1"/>
    </xf>
    <xf numFmtId="0" fontId="25" fillId="5" borderId="0" xfId="0" applyFont="1" applyFill="1" applyAlignment="1" applyProtection="1">
      <alignment horizontal="left" wrapText="1"/>
      <protection hidden="1"/>
    </xf>
    <xf numFmtId="0" fontId="25" fillId="5" borderId="23" xfId="0" applyFont="1" applyFill="1" applyBorder="1" applyAlignment="1" applyProtection="1">
      <alignment horizontal="left" wrapText="1"/>
      <protection hidden="1"/>
    </xf>
    <xf numFmtId="0" fontId="25" fillId="5" borderId="24" xfId="0" applyFont="1" applyFill="1" applyBorder="1" applyAlignment="1" applyProtection="1">
      <alignment horizontal="left" wrapText="1"/>
      <protection hidden="1"/>
    </xf>
    <xf numFmtId="0" fontId="0" fillId="12" borderId="23" xfId="0" applyFill="1" applyBorder="1" applyAlignment="1" applyProtection="1">
      <alignment horizontal="center" vertical="center"/>
      <protection hidden="1"/>
    </xf>
    <xf numFmtId="0" fontId="0" fillId="12" borderId="0" xfId="0" applyFill="1" applyAlignment="1" applyProtection="1">
      <alignment horizontal="center" vertical="center"/>
      <protection hidden="1"/>
    </xf>
    <xf numFmtId="167" fontId="0" fillId="12" borderId="0" xfId="3" applyNumberFormat="1" applyFont="1" applyFill="1" applyBorder="1" applyAlignment="1" applyProtection="1">
      <alignment horizontal="center" vertical="top"/>
      <protection hidden="1"/>
    </xf>
    <xf numFmtId="0" fontId="0" fillId="5" borderId="30" xfId="0" applyFill="1" applyBorder="1" applyAlignment="1" applyProtection="1">
      <alignment horizontal="center" vertical="center"/>
      <protection hidden="1"/>
    </xf>
    <xf numFmtId="0" fontId="0" fillId="11" borderId="0" xfId="0" applyFill="1" applyAlignment="1" applyProtection="1">
      <alignment horizontal="center" vertical="center" wrapText="1"/>
      <protection hidden="1"/>
    </xf>
    <xf numFmtId="0" fontId="12" fillId="0" borderId="23" xfId="0" applyFont="1" applyBorder="1" applyAlignment="1" applyProtection="1">
      <alignment horizontal="left" vertical="top"/>
      <protection hidden="1"/>
    </xf>
    <xf numFmtId="0" fontId="0" fillId="10" borderId="0" xfId="0" applyFill="1" applyAlignment="1" applyProtection="1">
      <alignment horizontal="center" vertical="center"/>
      <protection hidden="1"/>
    </xf>
    <xf numFmtId="0" fontId="27" fillId="5" borderId="32" xfId="0" applyFont="1" applyFill="1" applyBorder="1" applyAlignment="1" applyProtection="1">
      <alignment vertical="center" wrapText="1"/>
      <protection hidden="1"/>
    </xf>
    <xf numFmtId="0" fontId="28" fillId="5" borderId="20" xfId="0" applyFont="1" applyFill="1" applyBorder="1" applyAlignment="1" applyProtection="1">
      <alignment horizontal="center" vertical="center" wrapText="1"/>
      <protection hidden="1"/>
    </xf>
    <xf numFmtId="0" fontId="28" fillId="5" borderId="31" xfId="0" applyFont="1" applyFill="1" applyBorder="1" applyAlignment="1" applyProtection="1">
      <alignment horizontal="center" vertical="center" wrapText="1"/>
      <protection hidden="1"/>
    </xf>
    <xf numFmtId="0" fontId="28" fillId="5" borderId="21" xfId="0" applyFont="1" applyFill="1" applyBorder="1" applyAlignment="1" applyProtection="1">
      <alignment horizontal="center" vertical="center" wrapText="1"/>
      <protection hidden="1"/>
    </xf>
    <xf numFmtId="0" fontId="28" fillId="5" borderId="1" xfId="0" applyFont="1" applyFill="1" applyBorder="1" applyAlignment="1" applyProtection="1">
      <alignment vertical="center" wrapText="1"/>
      <protection hidden="1"/>
    </xf>
    <xf numFmtId="0" fontId="28" fillId="5" borderId="1" xfId="0" applyFont="1" applyFill="1" applyBorder="1" applyAlignment="1" applyProtection="1">
      <alignment horizontal="center" vertical="center" wrapText="1"/>
      <protection hidden="1"/>
    </xf>
    <xf numFmtId="0" fontId="0" fillId="5" borderId="1" xfId="0" applyFill="1" applyBorder="1" applyAlignment="1" applyProtection="1">
      <alignment horizontal="center" vertical="center"/>
      <protection hidden="1"/>
    </xf>
    <xf numFmtId="0" fontId="28" fillId="5" borderId="1" xfId="0" applyFont="1" applyFill="1" applyBorder="1" applyAlignment="1" applyProtection="1">
      <alignment horizontal="left" vertical="center" wrapText="1"/>
      <protection hidden="1"/>
    </xf>
    <xf numFmtId="0" fontId="0" fillId="7" borderId="1" xfId="0" applyFill="1" applyBorder="1" applyAlignment="1" applyProtection="1">
      <alignment horizontal="center" vertical="center" wrapText="1"/>
      <protection hidden="1"/>
    </xf>
    <xf numFmtId="9" fontId="0" fillId="0" borderId="1" xfId="0" applyNumberFormat="1" applyBorder="1" applyAlignment="1" applyProtection="1">
      <alignment horizontal="center" vertical="center"/>
      <protection hidden="1"/>
    </xf>
    <xf numFmtId="43" fontId="0" fillId="7" borderId="1" xfId="3" applyFont="1" applyFill="1" applyBorder="1" applyAlignment="1" applyProtection="1">
      <alignment horizontal="center" vertical="center"/>
      <protection hidden="1"/>
    </xf>
    <xf numFmtId="40" fontId="0" fillId="7" borderId="1" xfId="0" applyNumberFormat="1" applyFill="1" applyBorder="1" applyAlignment="1" applyProtection="1">
      <alignment horizontal="center" vertical="center" wrapText="1"/>
      <protection hidden="1"/>
    </xf>
    <xf numFmtId="40" fontId="0" fillId="7" borderId="22" xfId="0" applyNumberFormat="1" applyFill="1" applyBorder="1" applyAlignment="1" applyProtection="1">
      <alignment horizontal="center" vertical="center"/>
      <protection hidden="1"/>
    </xf>
    <xf numFmtId="9" fontId="7" fillId="7" borderId="22" xfId="1" applyFont="1" applyFill="1" applyBorder="1" applyAlignment="1" applyProtection="1">
      <alignment horizontal="center" vertical="center" wrapText="1"/>
      <protection hidden="1"/>
    </xf>
    <xf numFmtId="9" fontId="7" fillId="7" borderId="22" xfId="1" applyFont="1" applyFill="1" applyBorder="1" applyAlignment="1" applyProtection="1">
      <alignment horizontal="center" vertical="center"/>
      <protection hidden="1"/>
    </xf>
    <xf numFmtId="0" fontId="0" fillId="7" borderId="22" xfId="0" quotePrefix="1" applyFill="1" applyBorder="1" applyAlignment="1" applyProtection="1">
      <alignment horizontal="center" vertical="center" wrapText="1"/>
      <protection hidden="1"/>
    </xf>
    <xf numFmtId="0" fontId="0" fillId="7" borderId="33" xfId="0" applyFill="1" applyBorder="1" applyAlignment="1" applyProtection="1">
      <alignment vertical="center" wrapText="1"/>
      <protection hidden="1"/>
    </xf>
    <xf numFmtId="0" fontId="0" fillId="5" borderId="10" xfId="0" applyFill="1" applyBorder="1" applyAlignment="1" applyProtection="1">
      <alignment horizontal="left" vertical="top"/>
      <protection hidden="1"/>
    </xf>
    <xf numFmtId="0" fontId="0" fillId="5" borderId="11" xfId="0" applyFill="1" applyBorder="1" applyAlignment="1" applyProtection="1">
      <alignment horizontal="left" vertical="top"/>
      <protection hidden="1"/>
    </xf>
    <xf numFmtId="9" fontId="34" fillId="5" borderId="11" xfId="0" applyNumberFormat="1" applyFont="1" applyFill="1" applyBorder="1" applyAlignment="1" applyProtection="1">
      <alignment horizontal="center" vertical="center"/>
      <protection hidden="1"/>
    </xf>
    <xf numFmtId="0" fontId="0" fillId="5" borderId="12" xfId="0" applyFill="1" applyBorder="1" applyAlignment="1" applyProtection="1">
      <alignment horizontal="left" vertical="top"/>
      <protection hidden="1"/>
    </xf>
    <xf numFmtId="168" fontId="15" fillId="5" borderId="24" xfId="0" applyNumberFormat="1" applyFont="1" applyFill="1" applyBorder="1" applyAlignment="1" applyProtection="1">
      <alignment horizontal="left" vertical="center" wrapText="1"/>
      <protection hidden="1"/>
    </xf>
    <xf numFmtId="0" fontId="36" fillId="4" borderId="1" xfId="0" applyFont="1" applyFill="1" applyBorder="1" applyAlignment="1">
      <alignment horizontal="left" vertical="top" wrapText="1"/>
    </xf>
    <xf numFmtId="0" fontId="10" fillId="8" borderId="1" xfId="0" applyFont="1" applyFill="1" applyBorder="1" applyAlignment="1" applyProtection="1">
      <alignment horizontal="center" vertical="top" wrapText="1"/>
      <protection hidden="1"/>
    </xf>
    <xf numFmtId="0" fontId="10" fillId="8" borderId="1" xfId="0" applyFont="1" applyFill="1" applyBorder="1" applyAlignment="1" applyProtection="1">
      <alignment horizontal="left" vertical="top" wrapText="1"/>
      <protection hidden="1"/>
    </xf>
    <xf numFmtId="0" fontId="1" fillId="0" borderId="19" xfId="0" applyFont="1" applyBorder="1" applyAlignment="1" applyProtection="1">
      <alignment horizontal="justify" vertical="center" wrapText="1"/>
      <protection hidden="1"/>
    </xf>
    <xf numFmtId="0" fontId="11" fillId="4" borderId="2" xfId="0" applyFont="1" applyFill="1" applyBorder="1" applyAlignment="1" applyProtection="1">
      <alignment horizontal="left" vertical="center"/>
      <protection hidden="1"/>
    </xf>
    <xf numFmtId="0" fontId="14" fillId="0" borderId="0" xfId="0" applyFont="1" applyAlignment="1">
      <alignment horizontal="center" vertical="top"/>
    </xf>
    <xf numFmtId="0" fontId="18" fillId="0" borderId="0" xfId="0" applyFont="1" applyAlignment="1">
      <alignment horizontal="center" vertical="center" wrapText="1"/>
    </xf>
    <xf numFmtId="0" fontId="18" fillId="0" borderId="0" xfId="0" applyFont="1" applyAlignment="1">
      <alignment horizontal="center" vertical="center"/>
    </xf>
    <xf numFmtId="0" fontId="21" fillId="0" borderId="1" xfId="0" applyFont="1" applyBorder="1" applyAlignment="1">
      <alignment horizontal="left" vertical="top" wrapText="1" indent="1"/>
    </xf>
    <xf numFmtId="0" fontId="10" fillId="0" borderId="1" xfId="0" applyFont="1" applyBorder="1" applyAlignment="1">
      <alignment horizontal="left" vertical="top" wrapText="1" indent="1"/>
    </xf>
    <xf numFmtId="0" fontId="10" fillId="6" borderId="1" xfId="0" applyFont="1" applyFill="1" applyBorder="1" applyAlignment="1">
      <alignment horizontal="center" vertical="top" wrapText="1"/>
    </xf>
    <xf numFmtId="0" fontId="9" fillId="0" borderId="1" xfId="0" applyFont="1" applyBorder="1" applyAlignment="1">
      <alignment horizontal="center" wrapText="1"/>
    </xf>
    <xf numFmtId="0" fontId="35" fillId="6"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11" fillId="4" borderId="1" xfId="0" applyFont="1" applyFill="1" applyBorder="1" applyAlignment="1">
      <alignment horizontal="left" vertical="top" wrapText="1"/>
    </xf>
    <xf numFmtId="0" fontId="9" fillId="0" borderId="1" xfId="0" applyFont="1" applyBorder="1" applyAlignment="1">
      <alignment horizontal="left" wrapText="1"/>
    </xf>
    <xf numFmtId="0" fontId="11" fillId="4" borderId="1" xfId="0" applyFont="1" applyFill="1" applyBorder="1" applyAlignment="1">
      <alignment horizontal="left" vertical="top" wrapText="1" indent="1"/>
    </xf>
    <xf numFmtId="49" fontId="9" fillId="0" borderId="1" xfId="0" applyNumberFormat="1" applyFont="1" applyBorder="1" applyAlignment="1" applyProtection="1">
      <alignment horizontal="center" wrapText="1"/>
      <protection locked="0"/>
    </xf>
    <xf numFmtId="0" fontId="10" fillId="7"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9" fillId="0" borderId="1" xfId="0" applyFont="1" applyBorder="1" applyAlignment="1">
      <alignment horizontal="center" vertical="top"/>
    </xf>
    <xf numFmtId="0" fontId="9" fillId="2" borderId="1" xfId="0" applyFont="1" applyFill="1" applyBorder="1" applyAlignment="1">
      <alignment horizontal="center" vertical="top"/>
    </xf>
    <xf numFmtId="0" fontId="10" fillId="6" borderId="1" xfId="0" applyFont="1" applyFill="1" applyBorder="1" applyAlignment="1">
      <alignment horizontal="left" vertical="top" wrapText="1"/>
    </xf>
    <xf numFmtId="0" fontId="22" fillId="4" borderId="5" xfId="0" applyFont="1" applyFill="1" applyBorder="1" applyAlignment="1">
      <alignment horizontal="center" vertical="top" wrapText="1"/>
    </xf>
    <xf numFmtId="0" fontId="22" fillId="4" borderId="9" xfId="0" applyFont="1" applyFill="1" applyBorder="1" applyAlignment="1">
      <alignment horizontal="center" vertical="top"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11" fillId="4" borderId="6" xfId="0" applyFont="1" applyFill="1" applyBorder="1" applyAlignment="1">
      <alignment horizontal="center" vertical="top" wrapText="1"/>
    </xf>
    <xf numFmtId="0" fontId="11" fillId="4" borderId="7" xfId="0" applyFont="1" applyFill="1" applyBorder="1" applyAlignment="1">
      <alignment horizontal="center" vertical="top" wrapText="1"/>
    </xf>
    <xf numFmtId="0" fontId="11" fillId="4" borderId="8"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3" xfId="0" applyFont="1" applyFill="1" applyBorder="1" applyAlignment="1">
      <alignment horizontal="center" vertical="top" wrapText="1"/>
    </xf>
    <xf numFmtId="0" fontId="22" fillId="4" borderId="1" xfId="0" applyFont="1" applyFill="1" applyBorder="1" applyAlignment="1">
      <alignment horizontal="center" vertical="top" wrapText="1"/>
    </xf>
    <xf numFmtId="0" fontId="9" fillId="2" borderId="2" xfId="0" applyFont="1" applyFill="1" applyBorder="1" applyAlignment="1">
      <alignment horizontal="center" vertical="top"/>
    </xf>
    <xf numFmtId="0" fontId="9" fillId="2" borderId="4" xfId="0" applyFont="1" applyFill="1" applyBorder="1" applyAlignment="1">
      <alignment horizontal="center" vertical="top"/>
    </xf>
    <xf numFmtId="0" fontId="9" fillId="2" borderId="3" xfId="0" applyFont="1" applyFill="1" applyBorder="1" applyAlignment="1">
      <alignment horizontal="center" vertical="top"/>
    </xf>
    <xf numFmtId="0" fontId="9" fillId="2" borderId="1" xfId="0" applyFont="1" applyFill="1" applyBorder="1" applyAlignment="1">
      <alignment horizontal="left" vertical="top"/>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9" fillId="0" borderId="15" xfId="0" applyFont="1" applyBorder="1" applyAlignment="1">
      <alignment horizontal="center" vertical="top" wrapText="1"/>
    </xf>
    <xf numFmtId="0" fontId="9" fillId="0" borderId="9" xfId="0" applyFont="1" applyBorder="1" applyAlignment="1">
      <alignment horizontal="center" vertical="top" wrapText="1"/>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9" xfId="0" applyFont="1" applyBorder="1" applyAlignment="1">
      <alignment horizontal="center" vertical="center"/>
    </xf>
    <xf numFmtId="0" fontId="9" fillId="2" borderId="1" xfId="0" applyFont="1" applyFill="1" applyBorder="1" applyAlignment="1">
      <alignment horizontal="center" vertical="top" wrapText="1"/>
    </xf>
    <xf numFmtId="0" fontId="33" fillId="0" borderId="16" xfId="0" applyFont="1" applyBorder="1" applyAlignment="1" applyProtection="1">
      <alignment horizontal="center" vertical="top"/>
      <protection hidden="1"/>
    </xf>
    <xf numFmtId="0" fontId="8" fillId="0" borderId="17" xfId="0" applyFont="1" applyBorder="1" applyAlignment="1" applyProtection="1">
      <alignment horizontal="center" vertical="center" wrapText="1"/>
      <protection hidden="1"/>
    </xf>
    <xf numFmtId="0" fontId="8" fillId="0" borderId="18" xfId="0" applyFont="1" applyBorder="1" applyAlignment="1" applyProtection="1">
      <alignment horizontal="center" vertical="center" wrapText="1"/>
      <protection hidden="1"/>
    </xf>
    <xf numFmtId="9" fontId="30" fillId="7" borderId="27" xfId="1" applyFont="1" applyFill="1" applyBorder="1" applyAlignment="1" applyProtection="1">
      <alignment horizontal="center" vertical="center"/>
      <protection hidden="1"/>
    </xf>
    <xf numFmtId="9" fontId="30" fillId="7" borderId="28" xfId="1" applyFont="1" applyFill="1" applyBorder="1" applyAlignment="1" applyProtection="1">
      <alignment horizontal="center" vertical="center"/>
      <protection hidden="1"/>
    </xf>
    <xf numFmtId="9" fontId="30" fillId="7" borderId="29" xfId="1" applyFont="1" applyFill="1" applyBorder="1" applyAlignment="1" applyProtection="1">
      <alignment horizontal="center" vertical="center"/>
      <protection hidden="1"/>
    </xf>
    <xf numFmtId="43" fontId="9" fillId="8" borderId="2" xfId="3" applyFont="1" applyFill="1" applyBorder="1" applyAlignment="1" applyProtection="1">
      <alignment horizontal="right" wrapText="1"/>
      <protection hidden="1"/>
    </xf>
    <xf numFmtId="43" fontId="9" fillId="8" borderId="4" xfId="3" applyFont="1" applyFill="1" applyBorder="1" applyAlignment="1" applyProtection="1">
      <alignment horizontal="right" wrapText="1"/>
      <protection hidden="1"/>
    </xf>
    <xf numFmtId="43" fontId="12" fillId="8" borderId="2" xfId="3" applyFont="1" applyFill="1" applyBorder="1" applyAlignment="1" applyProtection="1">
      <alignment horizontal="right" wrapText="1"/>
      <protection hidden="1"/>
    </xf>
    <xf numFmtId="43" fontId="12" fillId="8" borderId="4" xfId="3" applyFont="1" applyFill="1" applyBorder="1" applyAlignment="1" applyProtection="1">
      <alignment horizontal="right" wrapText="1"/>
      <protection hidden="1"/>
    </xf>
    <xf numFmtId="0" fontId="21" fillId="0" borderId="0" xfId="0" applyFont="1" applyAlignment="1" applyProtection="1">
      <alignment horizontal="left" vertical="top" wrapText="1"/>
      <protection hidden="1"/>
    </xf>
    <xf numFmtId="0" fontId="21" fillId="0" borderId="1" xfId="0" applyFont="1" applyBorder="1" applyAlignment="1" applyProtection="1">
      <alignment horizontal="left" vertical="top" wrapText="1"/>
      <protection hidden="1"/>
    </xf>
    <xf numFmtId="0" fontId="10" fillId="8" borderId="1" xfId="0" applyFont="1" applyFill="1" applyBorder="1" applyAlignment="1" applyProtection="1">
      <alignment horizontal="center" vertical="top" wrapText="1"/>
      <protection hidden="1"/>
    </xf>
    <xf numFmtId="165" fontId="10" fillId="8" borderId="2" xfId="0" applyNumberFormat="1" applyFont="1" applyFill="1" applyBorder="1" applyAlignment="1" applyProtection="1">
      <alignment horizontal="center" vertical="center" wrapText="1"/>
      <protection hidden="1"/>
    </xf>
    <xf numFmtId="0" fontId="10" fillId="8" borderId="3" xfId="0" applyFont="1" applyFill="1" applyBorder="1" applyAlignment="1" applyProtection="1">
      <alignment horizontal="center" vertical="center" wrapText="1"/>
      <protection hidden="1"/>
    </xf>
    <xf numFmtId="2" fontId="9" fillId="8" borderId="2" xfId="0" applyNumberFormat="1" applyFont="1" applyFill="1" applyBorder="1" applyAlignment="1" applyProtection="1">
      <alignment horizontal="right" wrapText="1"/>
      <protection hidden="1"/>
    </xf>
    <xf numFmtId="2" fontId="9" fillId="8" borderId="4" xfId="0" applyNumberFormat="1" applyFont="1" applyFill="1" applyBorder="1" applyAlignment="1" applyProtection="1">
      <alignment horizontal="right" wrapText="1"/>
      <protection hidden="1"/>
    </xf>
    <xf numFmtId="43" fontId="9" fillId="5" borderId="2" xfId="3" applyFont="1" applyFill="1" applyBorder="1" applyAlignment="1" applyProtection="1">
      <alignment horizontal="right" wrapText="1"/>
      <protection hidden="1"/>
    </xf>
    <xf numFmtId="43" fontId="9" fillId="5" borderId="3" xfId="3" applyFont="1" applyFill="1" applyBorder="1" applyAlignment="1" applyProtection="1">
      <alignment horizontal="right" wrapText="1"/>
      <protection hidden="1"/>
    </xf>
    <xf numFmtId="2" fontId="9" fillId="8" borderId="3" xfId="0" applyNumberFormat="1" applyFont="1" applyFill="1" applyBorder="1" applyAlignment="1" applyProtection="1">
      <alignment horizontal="right" wrapText="1"/>
      <protection hidden="1"/>
    </xf>
    <xf numFmtId="2" fontId="9" fillId="8" borderId="2" xfId="0" applyNumberFormat="1" applyFont="1" applyFill="1" applyBorder="1" applyAlignment="1" applyProtection="1">
      <alignment horizontal="right" vertical="center" wrapText="1"/>
      <protection hidden="1"/>
    </xf>
    <xf numFmtId="2" fontId="9" fillId="8" borderId="3" xfId="0" applyNumberFormat="1" applyFont="1" applyFill="1" applyBorder="1" applyAlignment="1" applyProtection="1">
      <alignment horizontal="right" vertical="center" wrapText="1"/>
      <protection hidden="1"/>
    </xf>
    <xf numFmtId="0" fontId="10" fillId="8" borderId="1" xfId="0" applyFont="1" applyFill="1" applyBorder="1" applyAlignment="1" applyProtection="1">
      <alignment horizontal="left" vertical="top" wrapText="1"/>
      <protection hidden="1"/>
    </xf>
    <xf numFmtId="43" fontId="12" fillId="8" borderId="3" xfId="3" applyFont="1" applyFill="1" applyBorder="1" applyAlignment="1" applyProtection="1">
      <alignment horizontal="right" wrapText="1"/>
      <protection hidden="1"/>
    </xf>
    <xf numFmtId="43" fontId="9" fillId="5" borderId="4" xfId="3" applyFont="1" applyFill="1" applyBorder="1" applyAlignment="1" applyProtection="1">
      <alignment horizontal="right" wrapText="1"/>
      <protection hidden="1"/>
    </xf>
    <xf numFmtId="0" fontId="11" fillId="3" borderId="2" xfId="0" applyFont="1" applyFill="1" applyBorder="1" applyAlignment="1" applyProtection="1">
      <alignment horizontal="left" vertical="center" wrapText="1"/>
      <protection hidden="1"/>
    </xf>
    <xf numFmtId="0" fontId="11" fillId="3" borderId="3" xfId="0" applyFont="1" applyFill="1" applyBorder="1" applyAlignment="1" applyProtection="1">
      <alignment horizontal="left" vertical="center" wrapText="1"/>
      <protection hidden="1"/>
    </xf>
    <xf numFmtId="166" fontId="11" fillId="5" borderId="1" xfId="0" applyNumberFormat="1" applyFont="1" applyFill="1" applyBorder="1" applyAlignment="1" applyProtection="1">
      <alignment horizontal="center" vertical="center" wrapText="1"/>
      <protection hidden="1"/>
    </xf>
    <xf numFmtId="2" fontId="11" fillId="5" borderId="2" xfId="0" applyNumberFormat="1" applyFont="1" applyFill="1" applyBorder="1" applyAlignment="1" applyProtection="1">
      <alignment horizontal="center" vertical="center" wrapText="1"/>
      <protection hidden="1"/>
    </xf>
    <xf numFmtId="2" fontId="11" fillId="5" borderId="4" xfId="0" applyNumberFormat="1" applyFont="1" applyFill="1" applyBorder="1" applyAlignment="1" applyProtection="1">
      <alignment horizontal="center" vertical="center" wrapText="1"/>
      <protection hidden="1"/>
    </xf>
    <xf numFmtId="2" fontId="11" fillId="5" borderId="3" xfId="0" applyNumberFormat="1" applyFont="1" applyFill="1" applyBorder="1" applyAlignment="1" applyProtection="1">
      <alignment horizontal="center" vertical="center" wrapText="1"/>
      <protection hidden="1"/>
    </xf>
    <xf numFmtId="9" fontId="30" fillId="7" borderId="25" xfId="1" applyFont="1" applyFill="1" applyBorder="1" applyAlignment="1" applyProtection="1">
      <alignment horizontal="center" vertical="center"/>
      <protection hidden="1"/>
    </xf>
    <xf numFmtId="9" fontId="30" fillId="7" borderId="26" xfId="1" applyFont="1" applyFill="1" applyBorder="1" applyAlignment="1" applyProtection="1">
      <alignment horizontal="center" vertical="center"/>
      <protection hidden="1"/>
    </xf>
    <xf numFmtId="9" fontId="30" fillId="7" borderId="14" xfId="1" applyFont="1" applyFill="1" applyBorder="1" applyAlignment="1" applyProtection="1">
      <alignment horizontal="center" vertical="center"/>
      <protection hidden="1"/>
    </xf>
    <xf numFmtId="0" fontId="5"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11" fillId="3" borderId="1" xfId="0" applyFont="1" applyFill="1" applyBorder="1" applyAlignment="1" applyProtection="1">
      <alignment horizontal="left" vertical="center" wrapText="1"/>
      <protection hidden="1"/>
    </xf>
    <xf numFmtId="9" fontId="37" fillId="2" borderId="1" xfId="1" applyFont="1" applyFill="1" applyBorder="1" applyAlignment="1" applyProtection="1">
      <alignment horizontal="center" vertical="center" wrapText="1"/>
      <protection locked="0"/>
    </xf>
    <xf numFmtId="0" fontId="0" fillId="9" borderId="0" xfId="0" applyFill="1" applyAlignment="1" applyProtection="1">
      <alignment horizontal="center" vertical="top"/>
      <protection hidden="1"/>
    </xf>
    <xf numFmtId="0" fontId="0" fillId="9" borderId="24" xfId="0" applyFill="1" applyBorder="1" applyAlignment="1" applyProtection="1">
      <alignment horizontal="center" vertical="top"/>
      <protection hidden="1"/>
    </xf>
    <xf numFmtId="0" fontId="25" fillId="0" borderId="23" xfId="0" applyFont="1" applyBorder="1" applyAlignment="1" applyProtection="1">
      <alignment horizontal="left" wrapText="1"/>
      <protection hidden="1"/>
    </xf>
    <xf numFmtId="0" fontId="25" fillId="0" borderId="0" xfId="0" applyFont="1" applyAlignment="1" applyProtection="1">
      <alignment horizontal="left" wrapText="1"/>
      <protection hidden="1"/>
    </xf>
    <xf numFmtId="0" fontId="25" fillId="0" borderId="24" xfId="0" applyFont="1" applyBorder="1" applyAlignment="1" applyProtection="1">
      <alignment horizontal="left" wrapText="1"/>
      <protection hidden="1"/>
    </xf>
    <xf numFmtId="0" fontId="25" fillId="9" borderId="23" xfId="0" applyFont="1" applyFill="1" applyBorder="1" applyAlignment="1" applyProtection="1">
      <alignment horizontal="center" vertical="top" wrapText="1"/>
      <protection hidden="1"/>
    </xf>
    <xf numFmtId="0" fontId="25" fillId="9" borderId="0" xfId="0" applyFont="1" applyFill="1" applyAlignment="1" applyProtection="1">
      <alignment horizontal="center" vertical="top" wrapText="1"/>
      <protection hidden="1"/>
    </xf>
    <xf numFmtId="0" fontId="25" fillId="9" borderId="24" xfId="0" applyFont="1" applyFill="1" applyBorder="1" applyAlignment="1" applyProtection="1">
      <alignment horizontal="center" vertical="top" wrapText="1"/>
      <protection hidden="1"/>
    </xf>
    <xf numFmtId="0" fontId="0" fillId="10" borderId="23" xfId="0" applyFill="1" applyBorder="1" applyAlignment="1" applyProtection="1">
      <alignment horizontal="center" vertical="top" wrapText="1"/>
      <protection hidden="1"/>
    </xf>
    <xf numFmtId="0" fontId="0" fillId="10" borderId="0" xfId="0" applyFill="1" applyAlignment="1" applyProtection="1">
      <alignment horizontal="center" vertical="top" wrapText="1"/>
      <protection hidden="1"/>
    </xf>
    <xf numFmtId="0" fontId="0" fillId="10" borderId="24" xfId="0" applyFill="1" applyBorder="1" applyAlignment="1" applyProtection="1">
      <alignment horizontal="center" vertical="top" wrapText="1"/>
      <protection hidden="1"/>
    </xf>
    <xf numFmtId="0" fontId="0" fillId="0" borderId="0" xfId="0" applyAlignment="1" applyProtection="1">
      <alignment horizontal="left" vertical="center"/>
      <protection hidden="1"/>
    </xf>
    <xf numFmtId="0" fontId="0" fillId="0" borderId="24" xfId="0" applyBorder="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10" fillId="4" borderId="2" xfId="0" applyFont="1" applyFill="1" applyBorder="1" applyAlignment="1" applyProtection="1">
      <alignment horizontal="left" vertical="center" wrapText="1"/>
      <protection hidden="1"/>
    </xf>
    <xf numFmtId="0" fontId="10" fillId="4" borderId="3" xfId="0" applyFont="1" applyFill="1" applyBorder="1" applyAlignment="1" applyProtection="1">
      <alignment horizontal="left" vertical="center" wrapText="1"/>
      <protection hidden="1"/>
    </xf>
    <xf numFmtId="0" fontId="10" fillId="3" borderId="2" xfId="0" applyFont="1" applyFill="1" applyBorder="1" applyAlignment="1" applyProtection="1">
      <alignment horizontal="center" vertical="top" wrapText="1"/>
      <protection hidden="1"/>
    </xf>
    <xf numFmtId="0" fontId="10" fillId="3" borderId="3" xfId="0" applyFont="1" applyFill="1" applyBorder="1" applyAlignment="1" applyProtection="1">
      <alignment horizontal="center" vertical="top" wrapText="1"/>
      <protection hidden="1"/>
    </xf>
    <xf numFmtId="0" fontId="11" fillId="4" borderId="2" xfId="0" applyFont="1" applyFill="1" applyBorder="1" applyAlignment="1" applyProtection="1">
      <alignment horizontal="left" vertical="center" wrapText="1"/>
      <protection hidden="1"/>
    </xf>
    <xf numFmtId="0" fontId="11" fillId="4" borderId="3" xfId="0" applyFont="1" applyFill="1" applyBorder="1" applyAlignment="1" applyProtection="1">
      <alignment horizontal="left" vertical="center" wrapText="1"/>
      <protection hidden="1"/>
    </xf>
    <xf numFmtId="0" fontId="9" fillId="2" borderId="23" xfId="0" applyFont="1" applyFill="1" applyBorder="1" applyAlignment="1" applyProtection="1">
      <alignment horizontal="center" vertical="top"/>
      <protection locked="0"/>
    </xf>
    <xf numFmtId="0" fontId="9" fillId="2" borderId="0" xfId="0" applyFont="1" applyFill="1" applyAlignment="1" applyProtection="1">
      <alignment horizontal="center" vertical="top"/>
      <protection locked="0"/>
    </xf>
    <xf numFmtId="0" fontId="9" fillId="2" borderId="24" xfId="0" applyFont="1" applyFill="1" applyBorder="1" applyAlignment="1" applyProtection="1">
      <alignment horizontal="center" vertical="top"/>
      <protection locked="0"/>
    </xf>
    <xf numFmtId="0" fontId="10" fillId="6" borderId="1" xfId="0" applyFont="1" applyFill="1" applyBorder="1" applyAlignment="1" applyProtection="1">
      <alignment horizontal="left" vertical="center" wrapText="1"/>
      <protection hidden="1"/>
    </xf>
    <xf numFmtId="0" fontId="9" fillId="0" borderId="2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15" fillId="5" borderId="23" xfId="0" applyFont="1" applyFill="1" applyBorder="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5" fillId="5" borderId="24" xfId="0" applyFont="1" applyFill="1" applyBorder="1" applyAlignment="1" applyProtection="1">
      <alignment horizontal="center" vertical="center"/>
      <protection hidden="1"/>
    </xf>
    <xf numFmtId="0" fontId="9" fillId="5" borderId="23" xfId="0" applyFont="1" applyFill="1" applyBorder="1" applyAlignment="1" applyProtection="1">
      <alignment horizontal="center" vertical="center" wrapText="1"/>
      <protection hidden="1"/>
    </xf>
    <xf numFmtId="0" fontId="9" fillId="5" borderId="0" xfId="0" applyFont="1" applyFill="1" applyAlignment="1" applyProtection="1">
      <alignment horizontal="center" vertical="center" wrapText="1"/>
      <protection hidden="1"/>
    </xf>
    <xf numFmtId="0" fontId="9" fillId="5" borderId="24" xfId="0" applyFont="1" applyFill="1" applyBorder="1" applyAlignment="1" applyProtection="1">
      <alignment horizontal="center" vertical="center" wrapText="1"/>
      <protection hidden="1"/>
    </xf>
    <xf numFmtId="0" fontId="15" fillId="5" borderId="23" xfId="0" applyFont="1" applyFill="1" applyBorder="1" applyAlignment="1" applyProtection="1">
      <alignment horizontal="right" vertical="center" wrapText="1"/>
      <protection hidden="1"/>
    </xf>
    <xf numFmtId="0" fontId="15" fillId="5" borderId="0" xfId="0" applyFont="1" applyFill="1" applyAlignment="1" applyProtection="1">
      <alignment horizontal="right" vertical="center" wrapText="1"/>
      <protection hidden="1"/>
    </xf>
  </cellXfs>
  <cellStyles count="4">
    <cellStyle name="Migliaia" xfId="3" builtinId="3"/>
    <cellStyle name="Normale" xfId="0" builtinId="0"/>
    <cellStyle name="Percentuale" xfId="1" builtinId="5"/>
    <cellStyle name="Valuta" xfId="2" builtinId="4"/>
  </cellStyles>
  <dxfs count="47">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ont>
        <b/>
        <i val="0"/>
        <color rgb="FFFFFF00"/>
      </font>
      <fill>
        <patternFill>
          <bgColor rgb="FFFF0000"/>
        </patternFill>
      </fill>
    </dxf>
    <dxf>
      <font>
        <b/>
        <i val="0"/>
        <strike val="0"/>
        <color rgb="FFFFFF00"/>
      </font>
      <fill>
        <patternFill>
          <bgColor rgb="FFFF0000"/>
        </patternFill>
      </fill>
    </dxf>
    <dxf>
      <font>
        <b/>
        <i val="0"/>
        <strike val="0"/>
        <color rgb="FFFFFF00"/>
      </font>
      <fill>
        <patternFill>
          <bgColor rgb="FFFF0000"/>
        </patternFill>
      </fill>
    </dxf>
    <dxf>
      <font>
        <b/>
        <i val="0"/>
        <color rgb="FFFFFF00"/>
      </font>
      <fill>
        <patternFill>
          <bgColor rgb="FFFF0000"/>
        </patternFill>
      </fill>
    </dxf>
    <dxf>
      <font>
        <strike val="0"/>
        <color theme="0" tint="-4.9989318521683403E-2"/>
      </font>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B$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B$9"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69850</xdr:colOff>
      <xdr:row>2</xdr:row>
      <xdr:rowOff>76200</xdr:rowOff>
    </xdr:from>
    <xdr:to>
      <xdr:col>10</xdr:col>
      <xdr:colOff>336550</xdr:colOff>
      <xdr:row>8</xdr:row>
      <xdr:rowOff>0</xdr:rowOff>
    </xdr:to>
    <xdr:pic>
      <xdr:nvPicPr>
        <xdr:cNvPr id="1145" name="Immagine 1" descr="http://www.governo.it/images/stellone.gif">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406400"/>
          <a:ext cx="8255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450850</xdr:colOff>
      <xdr:row>2</xdr:row>
      <xdr:rowOff>0</xdr:rowOff>
    </xdr:from>
    <xdr:to>
      <xdr:col>7</xdr:col>
      <xdr:colOff>177800</xdr:colOff>
      <xdr:row>7</xdr:row>
      <xdr:rowOff>88900</xdr:rowOff>
    </xdr:to>
    <xdr:pic>
      <xdr:nvPicPr>
        <xdr:cNvPr id="1146" name="Immagine 5">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6250" y="330200"/>
          <a:ext cx="8445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594360</xdr:colOff>
          <xdr:row>5</xdr:row>
          <xdr:rowOff>15240</xdr:rowOff>
        </xdr:from>
        <xdr:to>
          <xdr:col>0</xdr:col>
          <xdr:colOff>838200</xdr:colOff>
          <xdr:row>5</xdr:row>
          <xdr:rowOff>228600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6</xdr:row>
          <xdr:rowOff>22860</xdr:rowOff>
        </xdr:from>
        <xdr:to>
          <xdr:col>0</xdr:col>
          <xdr:colOff>838200</xdr:colOff>
          <xdr:row>6</xdr:row>
          <xdr:rowOff>243840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594360</xdr:colOff>
          <xdr:row>7</xdr:row>
          <xdr:rowOff>99060</xdr:rowOff>
        </xdr:from>
        <xdr:to>
          <xdr:col>0</xdr:col>
          <xdr:colOff>838200</xdr:colOff>
          <xdr:row>7</xdr:row>
          <xdr:rowOff>327660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xdr:row>
          <xdr:rowOff>60960</xdr:rowOff>
        </xdr:from>
        <xdr:to>
          <xdr:col>0</xdr:col>
          <xdr:colOff>967740</xdr:colOff>
          <xdr:row>5</xdr:row>
          <xdr:rowOff>99060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8</xdr:row>
          <xdr:rowOff>99060</xdr:rowOff>
        </xdr:from>
        <xdr:to>
          <xdr:col>0</xdr:col>
          <xdr:colOff>952500</xdr:colOff>
          <xdr:row>9</xdr:row>
          <xdr:rowOff>396240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9:M17"/>
  <sheetViews>
    <sheetView zoomScale="88" zoomScaleNormal="88" workbookViewId="0">
      <selection activeCell="C17" sqref="C17"/>
    </sheetView>
  </sheetViews>
  <sheetFormatPr defaultColWidth="9" defaultRowHeight="13.2"/>
  <cols>
    <col min="2" max="2" width="5.21875" customWidth="1"/>
    <col min="13" max="13" width="22.5546875" customWidth="1"/>
  </cols>
  <sheetData>
    <row r="9" spans="1:13">
      <c r="F9" s="146" t="s">
        <v>0</v>
      </c>
      <c r="G9" s="146"/>
      <c r="H9" s="146"/>
      <c r="J9" s="4" t="s">
        <v>1</v>
      </c>
    </row>
    <row r="13" spans="1:13" ht="14.4">
      <c r="A13" s="148" t="s">
        <v>30</v>
      </c>
      <c r="B13" s="148"/>
      <c r="C13" s="148"/>
      <c r="D13" s="148"/>
      <c r="E13" s="148"/>
      <c r="F13" s="148"/>
      <c r="G13" s="148"/>
      <c r="H13" s="148"/>
      <c r="I13" s="148"/>
      <c r="J13" s="148"/>
      <c r="K13" s="148"/>
      <c r="L13" s="148"/>
      <c r="M13" s="148"/>
    </row>
    <row r="15" spans="1:13" ht="114" customHeight="1">
      <c r="A15" s="147" t="s">
        <v>31</v>
      </c>
      <c r="B15" s="148"/>
      <c r="C15" s="148"/>
      <c r="D15" s="148"/>
      <c r="E15" s="148"/>
      <c r="F15" s="148"/>
      <c r="G15" s="148"/>
      <c r="H15" s="148"/>
      <c r="I15" s="148"/>
      <c r="J15" s="148"/>
      <c r="K15" s="148"/>
      <c r="L15" s="148"/>
      <c r="M15" s="148"/>
    </row>
    <row r="16" spans="1:13" ht="23.55" customHeight="1">
      <c r="C16" s="148" t="s">
        <v>94</v>
      </c>
      <c r="D16" s="148"/>
      <c r="E16" s="148"/>
      <c r="F16" s="148"/>
      <c r="G16" s="148"/>
      <c r="H16" s="148"/>
      <c r="I16" s="148"/>
      <c r="J16" s="148"/>
      <c r="K16" s="148"/>
      <c r="L16" s="148"/>
      <c r="M16" s="148"/>
    </row>
    <row r="17" spans="4:4" ht="23.55" customHeight="1">
      <c r="D17" s="3"/>
    </row>
  </sheetData>
  <mergeCells count="4">
    <mergeCell ref="F9:H9"/>
    <mergeCell ref="A15:M15"/>
    <mergeCell ref="A13:M13"/>
    <mergeCell ref="C16:M16"/>
  </mergeCells>
  <pageMargins left="0.70866141732283472" right="0.70866141732283472" top="0.74803149606299213" bottom="0.74803149606299213" header="0.31496062992125984" footer="0.31496062992125984"/>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pageSetUpPr fitToPage="1"/>
  </sheetPr>
  <dimension ref="A1:BJ201"/>
  <sheetViews>
    <sheetView zoomScale="90" zoomScaleNormal="90" workbookViewId="0">
      <selection activeCell="A53" sqref="A53"/>
    </sheetView>
  </sheetViews>
  <sheetFormatPr defaultColWidth="9" defaultRowHeight="13.8"/>
  <cols>
    <col min="1" max="1" width="27.44140625" style="2" customWidth="1"/>
    <col min="2" max="2" width="4" style="2" customWidth="1"/>
    <col min="3" max="3" width="3.77734375" style="2" customWidth="1"/>
    <col min="4" max="4" width="5" style="2" customWidth="1"/>
    <col min="5" max="5" width="6.5546875" style="2" customWidth="1"/>
    <col min="6" max="6" width="4.21875" style="2" customWidth="1"/>
    <col min="7" max="8" width="3.77734375" style="2" customWidth="1"/>
    <col min="9" max="9" width="4.5546875" style="2" customWidth="1"/>
    <col min="10" max="10" width="8.77734375" style="2" customWidth="1"/>
    <col min="11" max="11" width="1.44140625" style="2" customWidth="1"/>
    <col min="12" max="12" width="4.21875" style="2" customWidth="1"/>
    <col min="13" max="13" width="2.21875" style="2" customWidth="1"/>
    <col min="14" max="14" width="4.5546875" style="2" customWidth="1"/>
    <col min="15" max="15" width="5.44140625" style="2" customWidth="1"/>
    <col min="16" max="16" width="5.21875" style="2" customWidth="1"/>
    <col min="17" max="17" width="6" style="2" customWidth="1"/>
    <col min="18" max="18" width="7" style="2" customWidth="1"/>
    <col min="19" max="19" width="8.44140625" style="2" customWidth="1"/>
    <col min="20" max="20" width="4.5546875" style="2" customWidth="1"/>
    <col min="21" max="21" width="3.77734375" style="2" customWidth="1"/>
    <col min="22" max="22" width="4" style="2" customWidth="1"/>
    <col min="23" max="23" width="4.77734375" style="2" customWidth="1"/>
    <col min="24" max="24" width="8.21875" style="2" customWidth="1"/>
    <col min="25" max="25" width="9.5546875" style="2" customWidth="1"/>
    <col min="26" max="26" width="8.5546875" style="2" customWidth="1"/>
    <col min="27" max="62" width="9" style="1"/>
    <col min="63" max="16384" width="9" style="2"/>
  </cols>
  <sheetData>
    <row r="1" spans="1:62" ht="21" customHeight="1">
      <c r="A1" s="149" t="s">
        <v>32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62" ht="16.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row>
    <row r="3" spans="1:62" ht="16.8" customHeight="1">
      <c r="A3" s="151" t="s">
        <v>33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row>
    <row r="4" spans="1:62" ht="18.45" customHeight="1">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62" ht="16.8" customHeight="1">
      <c r="A5" s="151" t="s">
        <v>34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1:62" ht="16.9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row>
    <row r="7" spans="1:62" ht="30.45" customHeight="1">
      <c r="A7" s="153" t="s">
        <v>35</v>
      </c>
      <c r="B7" s="154"/>
      <c r="C7" s="154"/>
      <c r="D7" s="154"/>
      <c r="E7" s="154"/>
      <c r="F7" s="154"/>
      <c r="G7" s="154"/>
      <c r="H7" s="154"/>
      <c r="I7" s="154"/>
      <c r="J7" s="154"/>
      <c r="K7" s="154"/>
      <c r="L7" s="154"/>
      <c r="M7" s="154"/>
      <c r="N7" s="154"/>
      <c r="O7" s="154"/>
      <c r="P7" s="154"/>
      <c r="Q7" s="154"/>
      <c r="R7" s="154"/>
      <c r="S7" s="154"/>
      <c r="T7" s="154"/>
      <c r="U7" s="154"/>
      <c r="V7" s="154"/>
      <c r="W7" s="154"/>
      <c r="X7" s="154"/>
      <c r="Y7" s="154"/>
      <c r="Z7" s="154"/>
    </row>
    <row r="8" spans="1:62" ht="25.05" customHeight="1">
      <c r="A8" s="37" t="s">
        <v>36</v>
      </c>
      <c r="B8" s="1"/>
      <c r="C8" s="1"/>
      <c r="D8" s="1"/>
      <c r="E8" s="1"/>
      <c r="F8" s="1"/>
      <c r="G8" s="1"/>
      <c r="H8" s="1"/>
      <c r="I8" s="1"/>
      <c r="J8" s="1"/>
      <c r="K8" s="1"/>
      <c r="L8" s="1"/>
      <c r="M8" s="1"/>
      <c r="N8" s="1"/>
      <c r="O8" s="1"/>
      <c r="P8" s="1"/>
      <c r="Q8" s="1"/>
      <c r="R8" s="1"/>
      <c r="S8" s="1"/>
      <c r="T8" s="1"/>
      <c r="U8" s="1"/>
      <c r="V8" s="1"/>
      <c r="W8" s="1"/>
      <c r="X8" s="1"/>
      <c r="Y8" s="1"/>
      <c r="Z8" s="36"/>
      <c r="AL8" s="2"/>
      <c r="AM8" s="2"/>
      <c r="AN8" s="2"/>
      <c r="AO8" s="2"/>
      <c r="AP8" s="2"/>
      <c r="AQ8" s="2"/>
      <c r="AR8" s="2"/>
      <c r="AS8" s="2"/>
      <c r="AT8" s="2"/>
      <c r="AU8" s="2"/>
      <c r="AV8" s="2"/>
      <c r="AW8" s="2"/>
      <c r="AX8" s="2"/>
      <c r="AY8" s="2"/>
      <c r="AZ8" s="2"/>
      <c r="BA8" s="2"/>
      <c r="BB8" s="2"/>
      <c r="BC8" s="2"/>
      <c r="BD8" s="2"/>
      <c r="BE8" s="2"/>
      <c r="BF8" s="2"/>
      <c r="BG8" s="2"/>
      <c r="BH8" s="2"/>
      <c r="BI8" s="2"/>
      <c r="BJ8" s="2"/>
    </row>
    <row r="9" spans="1:62" ht="19.95" customHeight="1">
      <c r="A9" s="151" t="s">
        <v>37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row>
    <row r="10" spans="1:62" ht="19.95" customHeight="1">
      <c r="A10" s="155" t="s">
        <v>38</v>
      </c>
      <c r="B10" s="155"/>
      <c r="C10" s="156"/>
      <c r="D10" s="156"/>
      <c r="E10" s="156"/>
      <c r="F10" s="156"/>
      <c r="G10" s="156"/>
      <c r="H10" s="156"/>
      <c r="I10" s="156"/>
      <c r="J10" s="156"/>
      <c r="K10" s="156"/>
      <c r="L10" s="156"/>
      <c r="M10" s="155" t="s">
        <v>39</v>
      </c>
      <c r="N10" s="155"/>
      <c r="O10" s="155"/>
      <c r="P10" s="156"/>
      <c r="Q10" s="156"/>
      <c r="R10" s="156"/>
      <c r="S10" s="141" t="s">
        <v>40</v>
      </c>
      <c r="T10" s="152"/>
      <c r="U10" s="152"/>
      <c r="V10" s="152"/>
      <c r="W10" s="152"/>
      <c r="X10" s="152"/>
      <c r="Y10" s="152"/>
      <c r="Z10" s="152"/>
    </row>
    <row r="11" spans="1:62" ht="19.95" customHeight="1">
      <c r="A11" s="155" t="s">
        <v>41</v>
      </c>
      <c r="B11" s="155"/>
      <c r="C11" s="156"/>
      <c r="D11" s="156"/>
      <c r="E11" s="156"/>
      <c r="F11" s="156"/>
      <c r="G11" s="156"/>
      <c r="H11" s="156"/>
      <c r="I11" s="156"/>
      <c r="J11" s="156"/>
      <c r="K11" s="156"/>
      <c r="L11" s="156"/>
      <c r="M11" s="156"/>
      <c r="N11" s="156"/>
      <c r="O11" s="156"/>
      <c r="P11" s="156"/>
      <c r="Q11" s="156"/>
      <c r="R11" s="157" t="s">
        <v>42</v>
      </c>
      <c r="S11" s="157"/>
      <c r="T11" s="157"/>
      <c r="U11" s="157"/>
      <c r="V11" s="152"/>
      <c r="W11" s="152"/>
      <c r="X11" s="152"/>
      <c r="Y11" s="152"/>
      <c r="Z11" s="152"/>
    </row>
    <row r="12" spans="1:62" ht="19.95" customHeight="1">
      <c r="A12" s="155" t="s">
        <v>43</v>
      </c>
      <c r="B12" s="155"/>
      <c r="C12" s="156"/>
      <c r="D12" s="156"/>
      <c r="E12" s="156"/>
      <c r="F12" s="156"/>
      <c r="G12" s="156"/>
      <c r="H12" s="156"/>
      <c r="I12" s="156"/>
      <c r="J12" s="156"/>
      <c r="K12" s="156"/>
      <c r="L12" s="155" t="s">
        <v>44</v>
      </c>
      <c r="M12" s="155"/>
      <c r="N12" s="155"/>
      <c r="O12" s="155"/>
      <c r="P12" s="155"/>
      <c r="Q12" s="155"/>
      <c r="R12" s="152"/>
      <c r="S12" s="152"/>
      <c r="T12" s="152"/>
      <c r="U12" s="152"/>
      <c r="V12" s="152"/>
      <c r="W12" s="152"/>
      <c r="X12" s="152"/>
      <c r="Y12" s="152"/>
      <c r="Z12" s="152"/>
    </row>
    <row r="13" spans="1:62" ht="19.95" customHeight="1">
      <c r="A13" s="155" t="s">
        <v>45</v>
      </c>
      <c r="B13" s="155"/>
      <c r="C13" s="156"/>
      <c r="D13" s="156"/>
      <c r="E13" s="156"/>
      <c r="F13" s="156"/>
      <c r="G13" s="156"/>
      <c r="H13" s="156"/>
      <c r="I13" s="156"/>
      <c r="J13" s="156"/>
      <c r="K13" s="156"/>
      <c r="L13" s="155" t="s">
        <v>95</v>
      </c>
      <c r="M13" s="155"/>
      <c r="N13" s="155"/>
      <c r="O13" s="155"/>
      <c r="P13" s="155"/>
      <c r="Q13" s="152"/>
      <c r="R13" s="152"/>
      <c r="S13" s="152"/>
      <c r="T13" s="152"/>
      <c r="U13" s="152"/>
      <c r="V13" s="152"/>
      <c r="W13" s="152"/>
      <c r="X13" s="152"/>
      <c r="Y13" s="152"/>
      <c r="Z13" s="152"/>
    </row>
    <row r="14" spans="1:62" ht="19.95" customHeight="1">
      <c r="A14" s="155" t="s">
        <v>46</v>
      </c>
      <c r="B14" s="155"/>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row>
    <row r="15" spans="1:62" ht="19.95" customHeight="1">
      <c r="A15" s="151" t="s">
        <v>96</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row>
    <row r="16" spans="1:62" ht="19.95" customHeight="1">
      <c r="A16" s="155" t="s">
        <v>38</v>
      </c>
      <c r="B16" s="155"/>
      <c r="C16" s="155"/>
      <c r="D16" s="152"/>
      <c r="E16" s="152"/>
      <c r="F16" s="152"/>
      <c r="G16" s="152"/>
      <c r="H16" s="152"/>
      <c r="I16" s="152"/>
      <c r="J16" s="152"/>
      <c r="K16" s="152"/>
      <c r="L16" s="152"/>
      <c r="M16" s="155" t="s">
        <v>39</v>
      </c>
      <c r="N16" s="155"/>
      <c r="O16" s="155"/>
      <c r="P16" s="156"/>
      <c r="Q16" s="156"/>
      <c r="R16" s="156"/>
      <c r="S16" s="141" t="s">
        <v>40</v>
      </c>
      <c r="T16" s="152"/>
      <c r="U16" s="152"/>
      <c r="V16" s="152"/>
      <c r="W16" s="152"/>
      <c r="X16" s="152"/>
      <c r="Y16" s="152"/>
      <c r="Z16" s="152"/>
    </row>
    <row r="17" spans="1:26" ht="19.95" customHeight="1">
      <c r="A17" s="155" t="s">
        <v>41</v>
      </c>
      <c r="B17" s="155"/>
      <c r="C17" s="155"/>
      <c r="D17" s="152"/>
      <c r="E17" s="152"/>
      <c r="F17" s="152"/>
      <c r="G17" s="152"/>
      <c r="H17" s="152"/>
      <c r="I17" s="152"/>
      <c r="J17" s="152"/>
      <c r="K17" s="152"/>
      <c r="L17" s="152"/>
      <c r="M17" s="152"/>
      <c r="N17" s="152"/>
      <c r="O17" s="152"/>
      <c r="P17" s="152"/>
      <c r="Q17" s="152"/>
      <c r="R17" s="155" t="s">
        <v>42</v>
      </c>
      <c r="S17" s="155"/>
      <c r="T17" s="155"/>
      <c r="U17" s="155"/>
      <c r="V17" s="152"/>
      <c r="W17" s="152"/>
      <c r="X17" s="152"/>
      <c r="Y17" s="152"/>
      <c r="Z17" s="152"/>
    </row>
    <row r="18" spans="1:26" ht="19.95" customHeight="1">
      <c r="A18" s="155" t="s">
        <v>43</v>
      </c>
      <c r="B18" s="155"/>
      <c r="C18" s="155"/>
      <c r="D18" s="152"/>
      <c r="E18" s="152"/>
      <c r="F18" s="152"/>
      <c r="G18" s="152"/>
      <c r="H18" s="152"/>
      <c r="I18" s="152"/>
      <c r="J18" s="152"/>
      <c r="K18" s="152"/>
      <c r="L18" s="155" t="s">
        <v>44</v>
      </c>
      <c r="M18" s="155"/>
      <c r="N18" s="155"/>
      <c r="O18" s="155"/>
      <c r="P18" s="155"/>
      <c r="Q18" s="155"/>
      <c r="R18" s="152"/>
      <c r="S18" s="152"/>
      <c r="T18" s="152"/>
      <c r="U18" s="152"/>
      <c r="V18" s="152"/>
      <c r="W18" s="152"/>
      <c r="X18" s="152"/>
      <c r="Y18" s="152"/>
      <c r="Z18" s="152"/>
    </row>
    <row r="19" spans="1:26" ht="19.95" customHeight="1">
      <c r="A19" s="155"/>
      <c r="B19" s="155"/>
      <c r="C19" s="155"/>
      <c r="D19" s="158"/>
      <c r="E19" s="158"/>
      <c r="F19" s="158"/>
      <c r="G19" s="158"/>
      <c r="H19" s="158"/>
      <c r="I19" s="158"/>
      <c r="J19" s="158"/>
      <c r="K19" s="158"/>
      <c r="L19" s="158"/>
      <c r="M19" s="158"/>
      <c r="N19" s="158"/>
      <c r="O19" s="158"/>
      <c r="P19" s="158"/>
      <c r="Q19" s="158"/>
      <c r="R19" s="158"/>
      <c r="S19" s="158"/>
      <c r="T19" s="158"/>
      <c r="U19" s="158"/>
      <c r="V19" s="158"/>
      <c r="W19" s="158"/>
      <c r="X19" s="158"/>
      <c r="Y19" s="158"/>
      <c r="Z19" s="158"/>
    </row>
    <row r="20" spans="1:26" ht="22.05" customHeight="1">
      <c r="A20" s="151" t="s">
        <v>47</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row>
    <row r="21" spans="1:26" ht="19.05" customHeight="1">
      <c r="A21" s="155" t="s">
        <v>48</v>
      </c>
      <c r="B21" s="155"/>
      <c r="C21" s="155"/>
      <c r="D21" s="155"/>
      <c r="E21" s="155"/>
      <c r="F21" s="155"/>
      <c r="G21" s="152"/>
      <c r="H21" s="152"/>
      <c r="I21" s="152"/>
      <c r="J21" s="152"/>
      <c r="K21" s="152"/>
      <c r="L21" s="152"/>
      <c r="M21" s="152"/>
      <c r="N21" s="152"/>
      <c r="O21" s="152"/>
      <c r="P21" s="152"/>
      <c r="Q21" s="152"/>
      <c r="R21" s="152"/>
      <c r="S21" s="152"/>
      <c r="T21" s="152"/>
      <c r="U21" s="152"/>
      <c r="V21" s="152"/>
      <c r="W21" s="152"/>
      <c r="X21" s="152"/>
      <c r="Y21" s="152"/>
      <c r="Z21" s="152"/>
    </row>
    <row r="22" spans="1:26" ht="19.95" customHeight="1">
      <c r="A22" s="155" t="s">
        <v>49</v>
      </c>
      <c r="B22" s="155"/>
      <c r="C22" s="155"/>
      <c r="D22" s="155"/>
      <c r="E22" s="155"/>
      <c r="F22" s="155"/>
      <c r="G22" s="152"/>
      <c r="H22" s="152"/>
      <c r="I22" s="152"/>
      <c r="J22" s="152"/>
      <c r="K22" s="152"/>
      <c r="L22" s="152"/>
      <c r="M22" s="152"/>
      <c r="N22" s="152"/>
      <c r="O22" s="152"/>
      <c r="P22" s="152"/>
      <c r="Q22" s="152"/>
      <c r="R22" s="152"/>
      <c r="S22" s="152"/>
      <c r="T22" s="152"/>
      <c r="U22" s="152"/>
      <c r="V22" s="152"/>
      <c r="W22" s="152"/>
      <c r="X22" s="152"/>
      <c r="Y22" s="152"/>
      <c r="Z22" s="152"/>
    </row>
    <row r="23" spans="1:26" ht="15" customHeight="1">
      <c r="A23" s="159" t="s">
        <v>50</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row>
    <row r="24" spans="1:26" ht="14.4">
      <c r="A24" s="6" t="s">
        <v>51</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row>
    <row r="25" spans="1:26" ht="15" customHeight="1">
      <c r="A25" s="6" t="s">
        <v>52</v>
      </c>
      <c r="B25" s="152"/>
      <c r="C25" s="152"/>
      <c r="D25" s="152"/>
      <c r="E25" s="152"/>
      <c r="F25" s="160" t="s">
        <v>53</v>
      </c>
      <c r="G25" s="160"/>
      <c r="H25" s="160"/>
      <c r="I25" s="160"/>
      <c r="J25" s="160"/>
      <c r="K25" s="160"/>
      <c r="L25" s="161"/>
      <c r="M25" s="161"/>
      <c r="N25" s="161"/>
      <c r="O25" s="161"/>
      <c r="P25" s="161"/>
      <c r="Q25" s="161"/>
      <c r="R25" s="161"/>
      <c r="S25" s="161"/>
      <c r="T25" s="161"/>
      <c r="U25" s="161"/>
      <c r="V25" s="161"/>
      <c r="W25" s="161"/>
      <c r="X25" s="161"/>
      <c r="Y25" s="161"/>
      <c r="Z25" s="161"/>
    </row>
    <row r="26" spans="1:26" ht="14.4">
      <c r="A26" s="6" t="s">
        <v>54</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row>
    <row r="27" spans="1:26" ht="14.4">
      <c r="A27" s="6" t="s">
        <v>97</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row>
    <row r="28" spans="1:26" ht="15" customHeight="1">
      <c r="A28" s="6" t="s">
        <v>55</v>
      </c>
      <c r="B28" s="152"/>
      <c r="C28" s="152"/>
      <c r="D28" s="152"/>
      <c r="E28" s="152"/>
      <c r="F28" s="160" t="s">
        <v>39</v>
      </c>
      <c r="G28" s="160"/>
      <c r="H28" s="160"/>
      <c r="I28" s="160"/>
      <c r="J28" s="160"/>
      <c r="K28" s="160"/>
      <c r="L28" s="162"/>
      <c r="M28" s="162"/>
      <c r="N28" s="162"/>
      <c r="O28" s="162"/>
      <c r="P28" s="162"/>
      <c r="Q28" s="162"/>
      <c r="R28" s="160" t="s">
        <v>40</v>
      </c>
      <c r="S28" s="160"/>
      <c r="T28" s="163"/>
      <c r="U28" s="163"/>
      <c r="V28" s="163"/>
      <c r="W28" s="163"/>
      <c r="X28" s="163"/>
      <c r="Y28" s="163"/>
      <c r="Z28" s="163"/>
    </row>
    <row r="29" spans="1:26" ht="15" customHeight="1">
      <c r="A29" s="6" t="s">
        <v>56</v>
      </c>
      <c r="B29" s="156"/>
      <c r="C29" s="156"/>
      <c r="D29" s="156"/>
      <c r="E29" s="156"/>
      <c r="F29" s="160" t="s">
        <v>42</v>
      </c>
      <c r="G29" s="160"/>
      <c r="H29" s="160"/>
      <c r="I29" s="160"/>
      <c r="J29" s="160"/>
      <c r="K29" s="160"/>
      <c r="L29" s="162"/>
      <c r="M29" s="162"/>
      <c r="N29" s="162"/>
      <c r="O29" s="162"/>
      <c r="P29" s="162"/>
      <c r="Q29" s="162"/>
      <c r="R29" s="162"/>
      <c r="S29" s="162"/>
      <c r="T29" s="162"/>
      <c r="U29" s="162"/>
      <c r="V29" s="162"/>
      <c r="W29" s="162"/>
      <c r="X29" s="162"/>
      <c r="Y29" s="162"/>
      <c r="Z29" s="162"/>
    </row>
    <row r="30" spans="1:26" ht="15" customHeight="1">
      <c r="A30" s="6" t="s">
        <v>43</v>
      </c>
      <c r="B30" s="152"/>
      <c r="C30" s="152"/>
      <c r="D30" s="152"/>
      <c r="E30" s="152"/>
      <c r="F30" s="160" t="s">
        <v>57</v>
      </c>
      <c r="G30" s="160"/>
      <c r="H30" s="160"/>
      <c r="I30" s="160"/>
      <c r="J30" s="160"/>
      <c r="K30" s="160"/>
      <c r="L30" s="162"/>
      <c r="M30" s="162"/>
      <c r="N30" s="162"/>
      <c r="O30" s="162"/>
      <c r="P30" s="162"/>
      <c r="Q30" s="162"/>
      <c r="R30" s="162"/>
      <c r="S30" s="162"/>
      <c r="T30" s="162"/>
      <c r="U30" s="162"/>
      <c r="V30" s="162"/>
      <c r="W30" s="162"/>
      <c r="X30" s="162"/>
      <c r="Y30" s="162"/>
      <c r="Z30" s="162"/>
    </row>
    <row r="31" spans="1:26" ht="15" customHeight="1">
      <c r="A31" s="6" t="s">
        <v>44</v>
      </c>
      <c r="B31" s="152"/>
      <c r="C31" s="152"/>
      <c r="D31" s="152"/>
      <c r="E31" s="152"/>
      <c r="F31" s="160" t="s">
        <v>45</v>
      </c>
      <c r="G31" s="160"/>
      <c r="H31" s="160"/>
      <c r="I31" s="160"/>
      <c r="J31" s="160"/>
      <c r="K31" s="160"/>
      <c r="L31" s="162"/>
      <c r="M31" s="162"/>
      <c r="N31" s="162"/>
      <c r="O31" s="162"/>
      <c r="P31" s="162"/>
      <c r="Q31" s="162"/>
      <c r="R31" s="162"/>
      <c r="S31" s="162"/>
      <c r="T31" s="162"/>
      <c r="U31" s="162"/>
      <c r="V31" s="162"/>
      <c r="W31" s="162"/>
      <c r="X31" s="162"/>
      <c r="Y31" s="162"/>
      <c r="Z31" s="162"/>
    </row>
    <row r="32" spans="1:26" ht="15" customHeight="1">
      <c r="A32" s="164" t="s">
        <v>58</v>
      </c>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row>
    <row r="33" spans="1:26" ht="15" customHeight="1">
      <c r="A33" s="6" t="s">
        <v>52</v>
      </c>
      <c r="B33" s="152"/>
      <c r="C33" s="152"/>
      <c r="D33" s="152"/>
      <c r="E33" s="152"/>
      <c r="F33" s="160" t="s">
        <v>53</v>
      </c>
      <c r="G33" s="160"/>
      <c r="H33" s="160"/>
      <c r="I33" s="160"/>
      <c r="J33" s="160"/>
      <c r="K33" s="160"/>
      <c r="L33" s="152"/>
      <c r="M33" s="152"/>
      <c r="N33" s="152"/>
      <c r="O33" s="152"/>
      <c r="P33" s="152"/>
      <c r="Q33" s="152"/>
      <c r="R33" s="160" t="s">
        <v>40</v>
      </c>
      <c r="S33" s="160"/>
      <c r="T33" s="163"/>
      <c r="U33" s="163"/>
      <c r="V33" s="163"/>
      <c r="W33" s="163"/>
      <c r="X33" s="163"/>
      <c r="Y33" s="163"/>
      <c r="Z33" s="163"/>
    </row>
    <row r="34" spans="1:26" ht="15" customHeight="1">
      <c r="A34" s="6" t="s">
        <v>55</v>
      </c>
      <c r="B34" s="152"/>
      <c r="C34" s="152"/>
      <c r="D34" s="152"/>
      <c r="E34" s="152"/>
      <c r="F34" s="160" t="s">
        <v>39</v>
      </c>
      <c r="G34" s="160"/>
      <c r="H34" s="160"/>
      <c r="I34" s="160"/>
      <c r="J34" s="160"/>
      <c r="K34" s="160"/>
      <c r="L34" s="152"/>
      <c r="M34" s="152"/>
      <c r="N34" s="152"/>
      <c r="O34" s="152"/>
      <c r="P34" s="152"/>
      <c r="Q34" s="152"/>
      <c r="R34" s="152"/>
      <c r="S34" s="152"/>
      <c r="T34" s="152"/>
      <c r="U34" s="152"/>
      <c r="V34" s="152"/>
      <c r="W34" s="152"/>
      <c r="X34" s="152"/>
      <c r="Y34" s="152"/>
      <c r="Z34" s="152"/>
    </row>
    <row r="35" spans="1:26" ht="15" customHeight="1">
      <c r="A35" s="6" t="s">
        <v>56</v>
      </c>
      <c r="B35" s="156"/>
      <c r="C35" s="156"/>
      <c r="D35" s="156"/>
      <c r="E35" s="156"/>
      <c r="F35" s="160" t="s">
        <v>42</v>
      </c>
      <c r="G35" s="160"/>
      <c r="H35" s="160"/>
      <c r="I35" s="160"/>
      <c r="J35" s="160"/>
      <c r="K35" s="160"/>
      <c r="L35" s="152"/>
      <c r="M35" s="152"/>
      <c r="N35" s="152"/>
      <c r="O35" s="152"/>
      <c r="P35" s="152"/>
      <c r="Q35" s="152"/>
      <c r="R35" s="152"/>
      <c r="S35" s="152"/>
      <c r="T35" s="152"/>
      <c r="U35" s="152"/>
      <c r="V35" s="152"/>
      <c r="W35" s="152"/>
      <c r="X35" s="152"/>
      <c r="Y35" s="152"/>
      <c r="Z35" s="152"/>
    </row>
    <row r="36" spans="1:26" ht="15" customHeight="1">
      <c r="A36" s="6" t="s">
        <v>43</v>
      </c>
      <c r="B36" s="152"/>
      <c r="C36" s="152"/>
      <c r="D36" s="152"/>
      <c r="E36" s="152"/>
      <c r="F36" s="160" t="s">
        <v>57</v>
      </c>
      <c r="G36" s="160"/>
      <c r="H36" s="160"/>
      <c r="I36" s="160"/>
      <c r="J36" s="160"/>
      <c r="K36" s="160"/>
      <c r="L36" s="152"/>
      <c r="M36" s="152"/>
      <c r="N36" s="152"/>
      <c r="O36" s="152"/>
      <c r="P36" s="152"/>
      <c r="Q36" s="152"/>
      <c r="R36" s="152"/>
      <c r="S36" s="152"/>
      <c r="T36" s="152"/>
      <c r="U36" s="152"/>
      <c r="V36" s="152"/>
      <c r="W36" s="152"/>
      <c r="X36" s="152"/>
      <c r="Y36" s="152"/>
      <c r="Z36" s="152"/>
    </row>
    <row r="37" spans="1:26" ht="15" customHeight="1">
      <c r="A37" s="6" t="s">
        <v>44</v>
      </c>
      <c r="B37" s="152"/>
      <c r="C37" s="152"/>
      <c r="D37" s="152"/>
      <c r="E37" s="152"/>
      <c r="F37" s="160" t="s">
        <v>45</v>
      </c>
      <c r="G37" s="160"/>
      <c r="H37" s="160"/>
      <c r="I37" s="160"/>
      <c r="J37" s="160"/>
      <c r="K37" s="160"/>
      <c r="L37" s="152"/>
      <c r="M37" s="152"/>
      <c r="N37" s="152"/>
      <c r="O37" s="152"/>
      <c r="P37" s="152"/>
      <c r="Q37" s="152"/>
      <c r="R37" s="152"/>
      <c r="S37" s="152"/>
      <c r="T37" s="152"/>
      <c r="U37" s="152"/>
      <c r="V37" s="152"/>
      <c r="W37" s="152"/>
      <c r="X37" s="152"/>
      <c r="Y37" s="152"/>
      <c r="Z37" s="152"/>
    </row>
    <row r="38" spans="1:26" s="1" customFormat="1" ht="14.4">
      <c r="A38" s="159" t="s">
        <v>59</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row>
    <row r="39" spans="1:26" s="1" customFormat="1" ht="14.55" customHeight="1">
      <c r="A39" s="165" t="s">
        <v>60</v>
      </c>
      <c r="B39" s="167" t="s">
        <v>61</v>
      </c>
      <c r="C39" s="168"/>
      <c r="D39" s="168"/>
      <c r="E39" s="169"/>
      <c r="F39" s="173" t="s">
        <v>69</v>
      </c>
      <c r="G39" s="174"/>
      <c r="H39" s="174"/>
      <c r="I39" s="174"/>
      <c r="J39" s="174"/>
      <c r="K39" s="174"/>
      <c r="L39" s="174"/>
      <c r="M39" s="174"/>
      <c r="N39" s="174"/>
      <c r="O39" s="174"/>
      <c r="P39" s="174"/>
      <c r="Q39" s="174"/>
      <c r="R39" s="174"/>
      <c r="S39" s="174"/>
      <c r="T39" s="174"/>
      <c r="U39" s="174"/>
      <c r="V39" s="174"/>
      <c r="W39" s="174"/>
      <c r="X39" s="174"/>
      <c r="Y39" s="174"/>
      <c r="Z39" s="175"/>
    </row>
    <row r="40" spans="1:26" s="1" customFormat="1" ht="14.55" customHeight="1">
      <c r="A40" s="166"/>
      <c r="B40" s="170"/>
      <c r="C40" s="171"/>
      <c r="D40" s="171"/>
      <c r="E40" s="172"/>
      <c r="F40" s="176" t="s">
        <v>62</v>
      </c>
      <c r="G40" s="177"/>
      <c r="H40" s="177"/>
      <c r="I40" s="177"/>
      <c r="J40" s="177"/>
      <c r="K40" s="177"/>
      <c r="L40" s="176" t="s">
        <v>2</v>
      </c>
      <c r="M40" s="177"/>
      <c r="N40" s="177"/>
      <c r="O40" s="177"/>
      <c r="P40" s="177"/>
      <c r="Q40" s="178"/>
      <c r="R40" s="176" t="s">
        <v>63</v>
      </c>
      <c r="S40" s="177"/>
      <c r="T40" s="177"/>
      <c r="U40" s="177"/>
      <c r="V40" s="177"/>
      <c r="W40" s="177"/>
      <c r="X40" s="177"/>
      <c r="Y40" s="177"/>
      <c r="Z40" s="178"/>
    </row>
    <row r="41" spans="1:26" s="1" customFormat="1" ht="14.4">
      <c r="A41" s="7" t="s">
        <v>64</v>
      </c>
      <c r="B41" s="152"/>
      <c r="C41" s="152"/>
      <c r="D41" s="152"/>
      <c r="E41" s="152"/>
      <c r="F41" s="160"/>
      <c r="G41" s="160"/>
      <c r="H41" s="160"/>
      <c r="I41" s="160"/>
      <c r="J41" s="160"/>
      <c r="K41" s="160"/>
      <c r="L41" s="160"/>
      <c r="M41" s="160"/>
      <c r="N41" s="160"/>
      <c r="O41" s="160"/>
      <c r="P41" s="160"/>
      <c r="Q41" s="160"/>
      <c r="R41" s="160"/>
      <c r="S41" s="160"/>
      <c r="T41" s="160"/>
      <c r="U41" s="160"/>
      <c r="V41" s="160"/>
      <c r="W41" s="160"/>
      <c r="X41" s="160"/>
      <c r="Y41" s="160"/>
      <c r="Z41" s="160"/>
    </row>
    <row r="42" spans="1:26" s="1" customFormat="1" ht="27.6">
      <c r="A42" s="7" t="s">
        <v>65</v>
      </c>
      <c r="B42" s="156"/>
      <c r="C42" s="156"/>
      <c r="D42" s="156"/>
      <c r="E42" s="156"/>
      <c r="F42" s="160"/>
      <c r="G42" s="160"/>
      <c r="H42" s="160"/>
      <c r="I42" s="160"/>
      <c r="J42" s="160"/>
      <c r="K42" s="160"/>
      <c r="L42" s="160"/>
      <c r="M42" s="160"/>
      <c r="N42" s="160"/>
      <c r="O42" s="160"/>
      <c r="P42" s="160"/>
      <c r="Q42" s="160"/>
      <c r="R42" s="160"/>
      <c r="S42" s="160"/>
      <c r="T42" s="160"/>
      <c r="U42" s="160"/>
      <c r="V42" s="160"/>
      <c r="W42" s="160"/>
      <c r="X42" s="160"/>
      <c r="Y42" s="160"/>
      <c r="Z42" s="160"/>
    </row>
    <row r="43" spans="1:26" s="1" customFormat="1" ht="14.4">
      <c r="A43" s="7" t="s">
        <v>66</v>
      </c>
      <c r="B43" s="152"/>
      <c r="C43" s="152"/>
      <c r="D43" s="152"/>
      <c r="E43" s="152"/>
      <c r="F43" s="160"/>
      <c r="G43" s="160"/>
      <c r="H43" s="160"/>
      <c r="I43" s="160"/>
      <c r="J43" s="160"/>
      <c r="K43" s="160"/>
      <c r="L43" s="160"/>
      <c r="M43" s="160"/>
      <c r="N43" s="160"/>
      <c r="O43" s="160"/>
      <c r="P43" s="160"/>
      <c r="Q43" s="160"/>
      <c r="R43" s="160"/>
      <c r="S43" s="160"/>
      <c r="T43" s="160"/>
      <c r="U43" s="160"/>
      <c r="V43" s="160"/>
      <c r="W43" s="160"/>
      <c r="X43" s="160"/>
      <c r="Y43" s="160"/>
      <c r="Z43" s="160"/>
    </row>
    <row r="44" spans="1:26" s="1" customFormat="1" ht="14.4">
      <c r="A44" s="7" t="s">
        <v>67</v>
      </c>
      <c r="B44" s="152"/>
      <c r="C44" s="152"/>
      <c r="D44" s="152"/>
      <c r="E44" s="152"/>
      <c r="F44" s="160"/>
      <c r="G44" s="160"/>
      <c r="H44" s="160"/>
      <c r="I44" s="160"/>
      <c r="J44" s="160"/>
      <c r="K44" s="160"/>
      <c r="L44" s="160"/>
      <c r="M44" s="160"/>
      <c r="N44" s="160"/>
      <c r="O44" s="160"/>
      <c r="P44" s="160"/>
      <c r="Q44" s="160"/>
      <c r="R44" s="160"/>
      <c r="S44" s="160"/>
      <c r="T44" s="160"/>
      <c r="U44" s="160"/>
      <c r="V44" s="160"/>
      <c r="W44" s="160"/>
      <c r="X44" s="160"/>
      <c r="Y44" s="160"/>
      <c r="Z44" s="160"/>
    </row>
    <row r="45" spans="1:26" s="1" customFormat="1">
      <c r="A45" s="7" t="s">
        <v>68</v>
      </c>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s="1" customFormat="1">
      <c r="A46" s="7" t="s">
        <v>70</v>
      </c>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s="1" customFormat="1">
      <c r="A47" s="7" t="s">
        <v>71</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s="1" customFormat="1" ht="14.4">
      <c r="A48" s="159" t="s">
        <v>72</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row>
    <row r="49" spans="1:26" s="1" customFormat="1" ht="14.55" customHeight="1">
      <c r="A49" s="165" t="s">
        <v>60</v>
      </c>
      <c r="B49" s="167" t="s">
        <v>61</v>
      </c>
      <c r="C49" s="168"/>
      <c r="D49" s="168"/>
      <c r="E49" s="169"/>
      <c r="F49" s="173" t="s">
        <v>69</v>
      </c>
      <c r="G49" s="174"/>
      <c r="H49" s="174"/>
      <c r="I49" s="174"/>
      <c r="J49" s="174"/>
      <c r="K49" s="174"/>
      <c r="L49" s="174"/>
      <c r="M49" s="174"/>
      <c r="N49" s="174"/>
      <c r="O49" s="174"/>
      <c r="P49" s="174"/>
      <c r="Q49" s="174"/>
      <c r="R49" s="174"/>
      <c r="S49" s="174"/>
      <c r="T49" s="174"/>
      <c r="U49" s="174"/>
      <c r="V49" s="174"/>
      <c r="W49" s="174"/>
      <c r="X49" s="174"/>
      <c r="Y49" s="174"/>
      <c r="Z49" s="175"/>
    </row>
    <row r="50" spans="1:26" s="1" customFormat="1" ht="14.55" customHeight="1" thickBot="1">
      <c r="A50" s="166"/>
      <c r="B50" s="170"/>
      <c r="C50" s="171"/>
      <c r="D50" s="171"/>
      <c r="E50" s="172"/>
      <c r="F50" s="176" t="s">
        <v>62</v>
      </c>
      <c r="G50" s="177"/>
      <c r="H50" s="177"/>
      <c r="I50" s="177"/>
      <c r="J50" s="177"/>
      <c r="K50" s="177"/>
      <c r="L50" s="176" t="s">
        <v>2</v>
      </c>
      <c r="M50" s="177"/>
      <c r="N50" s="177"/>
      <c r="O50" s="177"/>
      <c r="P50" s="177"/>
      <c r="Q50" s="178"/>
      <c r="R50" s="176" t="s">
        <v>63</v>
      </c>
      <c r="S50" s="177"/>
      <c r="T50" s="177"/>
      <c r="U50" s="177"/>
      <c r="V50" s="177"/>
      <c r="W50" s="177"/>
      <c r="X50" s="177"/>
      <c r="Y50" s="177"/>
      <c r="Z50" s="178"/>
    </row>
    <row r="51" spans="1:26" s="1" customFormat="1" ht="14.4" thickBot="1">
      <c r="A51" s="9" t="s">
        <v>73</v>
      </c>
      <c r="B51" s="152"/>
      <c r="C51" s="152"/>
      <c r="D51" s="152"/>
      <c r="E51" s="152"/>
      <c r="F51" s="179"/>
      <c r="G51" s="179"/>
      <c r="H51" s="179"/>
      <c r="I51" s="179"/>
      <c r="J51" s="179"/>
      <c r="K51" s="179"/>
      <c r="L51" s="179"/>
      <c r="M51" s="179"/>
      <c r="N51" s="179"/>
      <c r="O51" s="179"/>
      <c r="P51" s="179"/>
      <c r="Q51" s="179"/>
      <c r="R51" s="179"/>
      <c r="S51" s="179"/>
      <c r="T51" s="179"/>
      <c r="U51" s="179"/>
      <c r="V51" s="179"/>
      <c r="W51" s="179"/>
      <c r="X51" s="179"/>
      <c r="Y51" s="179"/>
      <c r="Z51" s="179"/>
    </row>
    <row r="52" spans="1:26" s="1" customFormat="1" ht="14.4" thickBot="1">
      <c r="A52" s="10" t="s">
        <v>74</v>
      </c>
      <c r="B52" s="156"/>
      <c r="C52" s="156"/>
      <c r="D52" s="156"/>
      <c r="E52" s="156"/>
      <c r="F52" s="179"/>
      <c r="G52" s="179"/>
      <c r="H52" s="179"/>
      <c r="I52" s="179"/>
      <c r="J52" s="179"/>
      <c r="K52" s="179"/>
      <c r="L52" s="179"/>
      <c r="M52" s="179"/>
      <c r="N52" s="179"/>
      <c r="O52" s="179"/>
      <c r="P52" s="179"/>
      <c r="Q52" s="179"/>
      <c r="R52" s="179"/>
      <c r="S52" s="179"/>
      <c r="T52" s="179"/>
      <c r="U52" s="179"/>
      <c r="V52" s="179"/>
      <c r="W52" s="179"/>
      <c r="X52" s="179"/>
      <c r="Y52" s="179"/>
      <c r="Z52" s="179"/>
    </row>
    <row r="53" spans="1:26" s="1" customFormat="1" ht="14.4" thickBot="1">
      <c r="A53" s="10" t="s">
        <v>201</v>
      </c>
      <c r="B53" s="152"/>
      <c r="C53" s="152"/>
      <c r="D53" s="152"/>
      <c r="E53" s="152"/>
      <c r="F53" s="179"/>
      <c r="G53" s="179"/>
      <c r="H53" s="179"/>
      <c r="I53" s="179"/>
      <c r="J53" s="179"/>
      <c r="K53" s="179"/>
      <c r="L53" s="179"/>
      <c r="M53" s="179"/>
      <c r="N53" s="179"/>
      <c r="O53" s="179"/>
      <c r="P53" s="179"/>
      <c r="Q53" s="179"/>
      <c r="R53" s="179"/>
      <c r="S53" s="179"/>
      <c r="T53" s="179"/>
      <c r="U53" s="179"/>
      <c r="V53" s="179"/>
      <c r="W53" s="179"/>
      <c r="X53" s="179"/>
      <c r="Y53" s="179"/>
      <c r="Z53" s="179"/>
    </row>
    <row r="54" spans="1:26" s="1" customFormat="1" ht="14.4" thickBot="1">
      <c r="A54" s="10" t="s">
        <v>75</v>
      </c>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s="1" customFormat="1" ht="14.4" thickBot="1">
      <c r="A55" s="11" t="s">
        <v>76</v>
      </c>
      <c r="B55" s="163"/>
      <c r="C55" s="163"/>
      <c r="D55" s="163"/>
      <c r="E55" s="163"/>
      <c r="F55" s="163" t="s">
        <v>77</v>
      </c>
      <c r="G55" s="163"/>
      <c r="H55" s="163"/>
      <c r="I55" s="163"/>
      <c r="J55" s="163"/>
      <c r="K55" s="163"/>
      <c r="L55" s="163" t="s">
        <v>78</v>
      </c>
      <c r="M55" s="163"/>
      <c r="N55" s="163"/>
      <c r="O55" s="163"/>
      <c r="P55" s="163"/>
      <c r="Q55" s="163"/>
      <c r="R55" s="163"/>
      <c r="S55" s="163"/>
      <c r="T55" s="163"/>
      <c r="U55" s="163"/>
      <c r="V55" s="163"/>
      <c r="W55" s="163"/>
      <c r="X55" s="163"/>
      <c r="Y55" s="163"/>
      <c r="Z55" s="163"/>
    </row>
    <row r="56" spans="1:26" s="1" customFormat="1" ht="14.4">
      <c r="A56" s="164" t="s">
        <v>79</v>
      </c>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row>
    <row r="57" spans="1:26" s="1" customFormat="1">
      <c r="A57" s="183" t="s">
        <v>80</v>
      </c>
      <c r="B57" s="183"/>
      <c r="C57" s="12"/>
      <c r="D57" s="12"/>
      <c r="E57" s="12"/>
      <c r="F57" s="12"/>
      <c r="G57" s="12"/>
      <c r="H57" s="12"/>
      <c r="I57" s="12"/>
      <c r="J57" s="12"/>
      <c r="K57" s="12"/>
      <c r="L57" s="12"/>
      <c r="M57" s="12"/>
      <c r="N57" s="12"/>
      <c r="O57" s="12"/>
      <c r="P57" s="12"/>
      <c r="Q57" s="12"/>
      <c r="R57" s="12"/>
      <c r="S57" s="12"/>
      <c r="T57" s="12"/>
      <c r="U57" s="12"/>
      <c r="V57" s="12"/>
      <c r="W57" s="12"/>
      <c r="X57" s="12"/>
      <c r="Y57" s="12"/>
      <c r="Z57" s="13"/>
    </row>
    <row r="58" spans="1:26" s="1" customFormat="1">
      <c r="A58" s="14" t="s">
        <v>81</v>
      </c>
      <c r="B58" s="5"/>
      <c r="C58" s="180"/>
      <c r="D58" s="181"/>
      <c r="E58" s="181"/>
      <c r="F58" s="181"/>
      <c r="G58" s="181"/>
      <c r="H58" s="181"/>
      <c r="I58" s="181"/>
      <c r="J58" s="181"/>
      <c r="K58" s="181"/>
      <c r="L58" s="181"/>
      <c r="M58" s="181"/>
      <c r="N58" s="181"/>
      <c r="O58" s="181"/>
      <c r="P58" s="181"/>
      <c r="Q58" s="181"/>
      <c r="R58" s="181"/>
      <c r="S58" s="181"/>
      <c r="T58" s="181"/>
      <c r="U58" s="181"/>
      <c r="V58" s="181"/>
      <c r="W58" s="181"/>
      <c r="X58" s="181"/>
      <c r="Y58" s="181"/>
      <c r="Z58" s="182"/>
    </row>
    <row r="59" spans="1:26" s="1" customFormat="1">
      <c r="A59" s="183" t="s">
        <v>82</v>
      </c>
      <c r="B59" s="183"/>
      <c r="C59" s="12"/>
      <c r="D59" s="12"/>
      <c r="E59" s="12"/>
      <c r="F59" s="12"/>
      <c r="G59" s="12"/>
      <c r="H59" s="12"/>
      <c r="I59" s="12"/>
      <c r="J59" s="12"/>
      <c r="K59" s="12"/>
      <c r="L59" s="12"/>
      <c r="M59" s="12"/>
      <c r="N59" s="12"/>
      <c r="O59" s="12"/>
      <c r="P59" s="12"/>
      <c r="Q59" s="12"/>
      <c r="R59" s="12"/>
      <c r="S59" s="12"/>
      <c r="T59" s="12"/>
      <c r="U59" s="12"/>
      <c r="V59" s="12"/>
      <c r="W59" s="12"/>
      <c r="X59" s="12"/>
      <c r="Y59" s="12"/>
      <c r="Z59" s="13"/>
    </row>
    <row r="60" spans="1:26" s="1" customFormat="1"/>
    <row r="61" spans="1:26" s="1" customFormat="1"/>
    <row r="62" spans="1:26" s="1" customFormat="1"/>
    <row r="63" spans="1:26" s="1" customFormat="1"/>
    <row r="64" spans="1:26"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sheetData>
  <mergeCells count="153">
    <mergeCell ref="B54:E54"/>
    <mergeCell ref="F54:K54"/>
    <mergeCell ref="L54:Q54"/>
    <mergeCell ref="R54:Z54"/>
    <mergeCell ref="C58:Z58"/>
    <mergeCell ref="A59:B59"/>
    <mergeCell ref="A6:Z6"/>
    <mergeCell ref="B55:E55"/>
    <mergeCell ref="F55:K55"/>
    <mergeCell ref="L55:Q55"/>
    <mergeCell ref="R55:Z55"/>
    <mergeCell ref="A56:Z56"/>
    <mergeCell ref="A57:B57"/>
    <mergeCell ref="B53:E53"/>
    <mergeCell ref="B51:E51"/>
    <mergeCell ref="F51:K51"/>
    <mergeCell ref="L51:Q51"/>
    <mergeCell ref="R51:Z51"/>
    <mergeCell ref="B52:E52"/>
    <mergeCell ref="F52:K52"/>
    <mergeCell ref="L52:Q52"/>
    <mergeCell ref="R52:Z52"/>
    <mergeCell ref="F53:K53"/>
    <mergeCell ref="L53:Q53"/>
    <mergeCell ref="R53:Z53"/>
    <mergeCell ref="B47:E47"/>
    <mergeCell ref="F47:K47"/>
    <mergeCell ref="L47:Q47"/>
    <mergeCell ref="R47:Z47"/>
    <mergeCell ref="A48:Z48"/>
    <mergeCell ref="A49:A50"/>
    <mergeCell ref="B49:E50"/>
    <mergeCell ref="F49:Z49"/>
    <mergeCell ref="F50:K50"/>
    <mergeCell ref="L50:Q50"/>
    <mergeCell ref="R50:Z50"/>
    <mergeCell ref="B44:E44"/>
    <mergeCell ref="F44:K44"/>
    <mergeCell ref="L44:Q44"/>
    <mergeCell ref="R44:Z44"/>
    <mergeCell ref="B45:E45"/>
    <mergeCell ref="F45:K45"/>
    <mergeCell ref="L45:Q45"/>
    <mergeCell ref="R45:Z45"/>
    <mergeCell ref="B46:E46"/>
    <mergeCell ref="F46:K46"/>
    <mergeCell ref="L46:Q46"/>
    <mergeCell ref="R46:Z46"/>
    <mergeCell ref="B41:E41"/>
    <mergeCell ref="F41:K41"/>
    <mergeCell ref="L41:Q41"/>
    <mergeCell ref="R41:Z41"/>
    <mergeCell ref="B42:E42"/>
    <mergeCell ref="F42:K42"/>
    <mergeCell ref="L42:Q42"/>
    <mergeCell ref="R42:Z42"/>
    <mergeCell ref="B43:E43"/>
    <mergeCell ref="F43:K43"/>
    <mergeCell ref="L43:Q43"/>
    <mergeCell ref="R43:Z43"/>
    <mergeCell ref="B37:E37"/>
    <mergeCell ref="F37:K37"/>
    <mergeCell ref="L37:Z37"/>
    <mergeCell ref="A38:Z38"/>
    <mergeCell ref="A39:A40"/>
    <mergeCell ref="B39:E40"/>
    <mergeCell ref="F39:Z39"/>
    <mergeCell ref="F40:K40"/>
    <mergeCell ref="L40:Q40"/>
    <mergeCell ref="R40:Z40"/>
    <mergeCell ref="B34:E34"/>
    <mergeCell ref="F34:K34"/>
    <mergeCell ref="L34:Z34"/>
    <mergeCell ref="B35:E35"/>
    <mergeCell ref="F35:K35"/>
    <mergeCell ref="L35:Z35"/>
    <mergeCell ref="B36:E36"/>
    <mergeCell ref="F36:K36"/>
    <mergeCell ref="L36:Z36"/>
    <mergeCell ref="B31:E31"/>
    <mergeCell ref="F31:K31"/>
    <mergeCell ref="L31:Z31"/>
    <mergeCell ref="A32:Z32"/>
    <mergeCell ref="B33:E33"/>
    <mergeCell ref="F33:K33"/>
    <mergeCell ref="L33:Q33"/>
    <mergeCell ref="R33:S33"/>
    <mergeCell ref="T33:Z33"/>
    <mergeCell ref="B28:E28"/>
    <mergeCell ref="F28:K28"/>
    <mergeCell ref="L28:Q28"/>
    <mergeCell ref="R28:S28"/>
    <mergeCell ref="T28:Z28"/>
    <mergeCell ref="B29:E29"/>
    <mergeCell ref="F29:K29"/>
    <mergeCell ref="L29:Z29"/>
    <mergeCell ref="B30:E30"/>
    <mergeCell ref="F30:K30"/>
    <mergeCell ref="L30:Z30"/>
    <mergeCell ref="A22:F22"/>
    <mergeCell ref="G22:Z22"/>
    <mergeCell ref="A23:Z23"/>
    <mergeCell ref="B24:Z24"/>
    <mergeCell ref="B25:E25"/>
    <mergeCell ref="F25:K25"/>
    <mergeCell ref="L25:Z25"/>
    <mergeCell ref="B26:Z26"/>
    <mergeCell ref="B27:Z27"/>
    <mergeCell ref="A18:C18"/>
    <mergeCell ref="D18:K18"/>
    <mergeCell ref="L18:Q18"/>
    <mergeCell ref="R18:Z18"/>
    <mergeCell ref="A19:C19"/>
    <mergeCell ref="D19:Z19"/>
    <mergeCell ref="A20:Z20"/>
    <mergeCell ref="A21:F21"/>
    <mergeCell ref="G21:Z21"/>
    <mergeCell ref="A14:B14"/>
    <mergeCell ref="C14:Z14"/>
    <mergeCell ref="A15:Z15"/>
    <mergeCell ref="A16:C16"/>
    <mergeCell ref="D16:L16"/>
    <mergeCell ref="M16:O16"/>
    <mergeCell ref="P16:R16"/>
    <mergeCell ref="T16:Z16"/>
    <mergeCell ref="A17:C17"/>
    <mergeCell ref="D17:Q17"/>
    <mergeCell ref="R17:U17"/>
    <mergeCell ref="V17:Z17"/>
    <mergeCell ref="A11:B11"/>
    <mergeCell ref="C11:Q11"/>
    <mergeCell ref="R11:U11"/>
    <mergeCell ref="V11:Z11"/>
    <mergeCell ref="A12:B12"/>
    <mergeCell ref="C12:K12"/>
    <mergeCell ref="L12:Q12"/>
    <mergeCell ref="R12:Z12"/>
    <mergeCell ref="A13:B13"/>
    <mergeCell ref="C13:K13"/>
    <mergeCell ref="L13:P13"/>
    <mergeCell ref="Q13:Z13"/>
    <mergeCell ref="A1:Z1"/>
    <mergeCell ref="A2:Z2"/>
    <mergeCell ref="A3:Z3"/>
    <mergeCell ref="A4:Z4"/>
    <mergeCell ref="A5:Z5"/>
    <mergeCell ref="A7:Z7"/>
    <mergeCell ref="A9:Z9"/>
    <mergeCell ref="A10:B10"/>
    <mergeCell ref="C10:L10"/>
    <mergeCell ref="M10:O10"/>
    <mergeCell ref="P10:R10"/>
    <mergeCell ref="T10:Z10"/>
  </mergeCells>
  <dataValidations count="1">
    <dataValidation type="list" allowBlank="1" showInputMessage="1" showErrorMessage="1" sqref="D19:Z19" xr:uid="{00000000-0002-0000-0100-000000000000}">
      <formula1>"SI,NO"</formula1>
    </dataValidation>
  </dataValidations>
  <pageMargins left="0.70866141732283472" right="0.70866141732283472" top="0.74803149606299213" bottom="0.74803149606299213" header="0.31496062992125984" footer="0.31496062992125984"/>
  <pageSetup paperSize="9" scale="60"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AI49"/>
  <sheetViews>
    <sheetView zoomScale="90" zoomScaleNormal="90" workbookViewId="0">
      <selection activeCell="A22" sqref="A22"/>
    </sheetView>
  </sheetViews>
  <sheetFormatPr defaultColWidth="9" defaultRowHeight="13.8"/>
  <cols>
    <col min="1" max="1" width="156.5546875" style="20" customWidth="1"/>
    <col min="2" max="2" width="3.77734375" style="2" customWidth="1"/>
    <col min="3" max="35" width="9" style="2"/>
    <col min="36" max="16384" width="9" style="8"/>
  </cols>
  <sheetData>
    <row r="1" spans="1:2" ht="21" customHeight="1">
      <c r="A1" s="41" t="s">
        <v>83</v>
      </c>
      <c r="B1" s="16"/>
    </row>
    <row r="2" spans="1:2" ht="18">
      <c r="A2" s="17" t="s">
        <v>84</v>
      </c>
      <c r="B2" s="16"/>
    </row>
    <row r="3" spans="1:2" ht="78.45" customHeight="1">
      <c r="A3" s="15"/>
      <c r="B3" s="16"/>
    </row>
    <row r="4" spans="1:2" ht="43.2">
      <c r="A4" s="17" t="s">
        <v>85</v>
      </c>
    </row>
    <row r="5" spans="1:2" ht="80.55" customHeight="1">
      <c r="A5" s="18"/>
    </row>
    <row r="6" spans="1:2" ht="38.549999999999997" customHeight="1">
      <c r="A6" s="22" t="s">
        <v>86</v>
      </c>
    </row>
    <row r="7" spans="1:2">
      <c r="A7" s="185"/>
    </row>
    <row r="8" spans="1:2">
      <c r="A8" s="186"/>
    </row>
    <row r="9" spans="1:2">
      <c r="A9" s="186"/>
    </row>
    <row r="10" spans="1:2">
      <c r="A10" s="186"/>
    </row>
    <row r="11" spans="1:2">
      <c r="A11" s="187"/>
    </row>
    <row r="12" spans="1:2" ht="14.4">
      <c r="A12" s="22" t="s">
        <v>87</v>
      </c>
    </row>
    <row r="13" spans="1:2" ht="14.55" customHeight="1">
      <c r="A13" s="188"/>
    </row>
    <row r="14" spans="1:2">
      <c r="A14" s="189"/>
    </row>
    <row r="15" spans="1:2">
      <c r="A15" s="189"/>
    </row>
    <row r="16" spans="1:2">
      <c r="A16" s="189"/>
    </row>
    <row r="17" spans="1:1">
      <c r="A17" s="190"/>
    </row>
    <row r="18" spans="1:1" ht="28.8">
      <c r="A18" s="23" t="s">
        <v>88</v>
      </c>
    </row>
    <row r="19" spans="1:1">
      <c r="A19" s="185"/>
    </row>
    <row r="20" spans="1:1">
      <c r="A20" s="186"/>
    </row>
    <row r="21" spans="1:1" ht="30.45" customHeight="1">
      <c r="A21" s="187"/>
    </row>
    <row r="22" spans="1:1" ht="28.8">
      <c r="A22" s="23" t="s">
        <v>89</v>
      </c>
    </row>
    <row r="23" spans="1:1">
      <c r="A23" s="185"/>
    </row>
    <row r="24" spans="1:1">
      <c r="A24" s="186"/>
    </row>
    <row r="25" spans="1:1">
      <c r="A25" s="186"/>
    </row>
    <row r="26" spans="1:1">
      <c r="A26" s="187"/>
    </row>
    <row r="27" spans="1:1" ht="48" customHeight="1">
      <c r="A27" s="23" t="s">
        <v>89</v>
      </c>
    </row>
    <row r="28" spans="1:1">
      <c r="A28" s="185"/>
    </row>
    <row r="29" spans="1:1">
      <c r="A29" s="186"/>
    </row>
    <row r="30" spans="1:1">
      <c r="A30" s="186"/>
    </row>
    <row r="31" spans="1:1">
      <c r="A31" s="187"/>
    </row>
    <row r="32" spans="1:1" ht="14.4">
      <c r="A32" s="23" t="s">
        <v>90</v>
      </c>
    </row>
    <row r="33" spans="1:1">
      <c r="A33" s="185"/>
    </row>
    <row r="34" spans="1:1">
      <c r="A34" s="186"/>
    </row>
    <row r="35" spans="1:1">
      <c r="A35" s="186"/>
    </row>
    <row r="36" spans="1:1" ht="25.05" customHeight="1">
      <c r="A36" s="187"/>
    </row>
    <row r="37" spans="1:1" ht="14.4">
      <c r="A37" s="19" t="s">
        <v>91</v>
      </c>
    </row>
    <row r="38" spans="1:1">
      <c r="A38" s="185"/>
    </row>
    <row r="39" spans="1:1">
      <c r="A39" s="186"/>
    </row>
    <row r="40" spans="1:1">
      <c r="A40" s="186"/>
    </row>
    <row r="41" spans="1:1">
      <c r="A41" s="187"/>
    </row>
    <row r="42" spans="1:1" s="1" customFormat="1" ht="28.8">
      <c r="A42" s="21" t="s">
        <v>92</v>
      </c>
    </row>
    <row r="43" spans="1:1" s="1" customFormat="1">
      <c r="A43" s="191"/>
    </row>
    <row r="44" spans="1:1" s="1" customFormat="1">
      <c r="A44" s="191"/>
    </row>
    <row r="45" spans="1:1" s="1" customFormat="1" ht="62.55" customHeight="1">
      <c r="A45" s="191"/>
    </row>
    <row r="46" spans="1:1" ht="86.4">
      <c r="A46" s="22" t="s">
        <v>93</v>
      </c>
    </row>
    <row r="47" spans="1:1">
      <c r="A47" s="184"/>
    </row>
    <row r="48" spans="1:1">
      <c r="A48" s="184"/>
    </row>
    <row r="49" spans="1:1" ht="65.55" customHeight="1">
      <c r="A49" s="184"/>
    </row>
  </sheetData>
  <mergeCells count="9">
    <mergeCell ref="A47:A49"/>
    <mergeCell ref="A28:A31"/>
    <mergeCell ref="A38:A41"/>
    <mergeCell ref="A33:A36"/>
    <mergeCell ref="A7:A11"/>
    <mergeCell ref="A13:A17"/>
    <mergeCell ref="A19:A21"/>
    <mergeCell ref="A23:A26"/>
    <mergeCell ref="A43:A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1:E32"/>
  <sheetViews>
    <sheetView zoomScale="90" zoomScaleNormal="90" workbookViewId="0">
      <selection activeCell="E4" sqref="E4"/>
    </sheetView>
  </sheetViews>
  <sheetFormatPr defaultColWidth="12" defaultRowHeight="13.2"/>
  <cols>
    <col min="1" max="1" width="5.5546875" style="24" customWidth="1"/>
    <col min="2" max="2" width="40.21875" style="24" customWidth="1"/>
    <col min="3" max="3" width="30.21875" style="24" customWidth="1"/>
    <col min="4" max="4" width="24.21875" style="24" customWidth="1"/>
    <col min="5" max="5" width="35.77734375" style="24" customWidth="1"/>
    <col min="6" max="16384" width="12" style="24"/>
  </cols>
  <sheetData>
    <row r="1" spans="1:5" ht="16.2" thickBot="1">
      <c r="A1" s="192" t="s">
        <v>98</v>
      </c>
      <c r="B1" s="192"/>
      <c r="C1" s="192"/>
      <c r="D1" s="192"/>
      <c r="E1" s="192"/>
    </row>
    <row r="2" spans="1:5" ht="15" customHeight="1" thickBot="1">
      <c r="A2" s="193" t="s">
        <v>99</v>
      </c>
      <c r="B2" s="194"/>
      <c r="C2" s="25" t="s">
        <v>100</v>
      </c>
      <c r="D2" s="25" t="s">
        <v>101</v>
      </c>
      <c r="E2" s="25" t="s">
        <v>102</v>
      </c>
    </row>
    <row r="3" spans="1:5" ht="15" thickBot="1">
      <c r="A3" s="26" t="s">
        <v>3</v>
      </c>
      <c r="B3" s="27" t="s">
        <v>103</v>
      </c>
      <c r="C3" s="28">
        <f>SUM(C4:C8)</f>
        <v>0</v>
      </c>
      <c r="D3" s="28">
        <f t="shared" ref="D3:E3" si="0">SUM(D4:D8)</f>
        <v>0</v>
      </c>
      <c r="E3" s="28">
        <f t="shared" si="0"/>
        <v>0</v>
      </c>
    </row>
    <row r="4" spans="1:5" ht="15" thickBot="1">
      <c r="A4" s="38" t="s">
        <v>4</v>
      </c>
      <c r="B4" s="39" t="s">
        <v>104</v>
      </c>
      <c r="C4" s="40"/>
      <c r="D4" s="40"/>
      <c r="E4" s="40"/>
    </row>
    <row r="5" spans="1:5" ht="29.4" thickBot="1">
      <c r="A5" s="38" t="s">
        <v>5</v>
      </c>
      <c r="B5" s="144" t="s">
        <v>105</v>
      </c>
      <c r="C5" s="40"/>
      <c r="D5" s="40"/>
      <c r="E5" s="40"/>
    </row>
    <row r="6" spans="1:5" ht="15" thickBot="1">
      <c r="A6" s="38" t="s">
        <v>6</v>
      </c>
      <c r="B6" s="39" t="s">
        <v>106</v>
      </c>
      <c r="C6" s="40"/>
      <c r="D6" s="40"/>
      <c r="E6" s="40"/>
    </row>
    <row r="7" spans="1:5" ht="15" thickBot="1">
      <c r="A7" s="38" t="s">
        <v>7</v>
      </c>
      <c r="B7" s="39" t="s">
        <v>107</v>
      </c>
      <c r="C7" s="40"/>
      <c r="D7" s="40"/>
      <c r="E7" s="40"/>
    </row>
    <row r="8" spans="1:5" ht="15" thickBot="1">
      <c r="A8" s="38" t="s">
        <v>8</v>
      </c>
      <c r="B8" s="144" t="s">
        <v>108</v>
      </c>
      <c r="C8" s="40"/>
      <c r="D8" s="40"/>
      <c r="E8" s="40"/>
    </row>
    <row r="9" spans="1:5" ht="15" thickBot="1">
      <c r="A9" s="29" t="s">
        <v>9</v>
      </c>
      <c r="B9" s="30" t="s">
        <v>109</v>
      </c>
      <c r="C9" s="28">
        <f>SUM(C10:C18)</f>
        <v>0</v>
      </c>
      <c r="D9" s="28">
        <f t="shared" ref="D9:E9" si="1">SUM(D10:D18)</f>
        <v>0</v>
      </c>
      <c r="E9" s="28">
        <f t="shared" si="1"/>
        <v>0</v>
      </c>
    </row>
    <row r="10" spans="1:5" ht="29.4" thickBot="1">
      <c r="A10" s="38" t="s">
        <v>10</v>
      </c>
      <c r="B10" s="144" t="s">
        <v>110</v>
      </c>
      <c r="C10" s="40"/>
      <c r="D10" s="40"/>
      <c r="E10" s="40"/>
    </row>
    <row r="11" spans="1:5" ht="15" thickBot="1">
      <c r="A11" s="38" t="s">
        <v>11</v>
      </c>
      <c r="B11" s="144" t="s">
        <v>111</v>
      </c>
      <c r="C11" s="40"/>
      <c r="D11" s="40"/>
      <c r="E11" s="40"/>
    </row>
    <row r="12" spans="1:5" ht="15" thickBot="1">
      <c r="A12" s="38" t="s">
        <v>12</v>
      </c>
      <c r="B12" s="39" t="s">
        <v>112</v>
      </c>
      <c r="C12" s="40"/>
      <c r="D12" s="40"/>
      <c r="E12" s="40"/>
    </row>
    <row r="13" spans="1:5" ht="15" thickBot="1">
      <c r="A13" s="38" t="s">
        <v>13</v>
      </c>
      <c r="B13" s="144" t="s">
        <v>113</v>
      </c>
      <c r="C13" s="40"/>
      <c r="D13" s="40"/>
      <c r="E13" s="40"/>
    </row>
    <row r="14" spans="1:5" ht="15" thickBot="1">
      <c r="A14" s="38" t="s">
        <v>14</v>
      </c>
      <c r="B14" s="39" t="s">
        <v>114</v>
      </c>
      <c r="C14" s="40"/>
      <c r="D14" s="40"/>
      <c r="E14" s="40"/>
    </row>
    <row r="15" spans="1:5" ht="29.4" thickBot="1">
      <c r="A15" s="38" t="s">
        <v>15</v>
      </c>
      <c r="B15" s="144" t="s">
        <v>115</v>
      </c>
      <c r="C15" s="40"/>
      <c r="D15" s="40"/>
      <c r="E15" s="40"/>
    </row>
    <row r="16" spans="1:5" ht="15" thickBot="1">
      <c r="A16" s="38" t="s">
        <v>16</v>
      </c>
      <c r="B16" s="39" t="s">
        <v>116</v>
      </c>
      <c r="C16" s="40"/>
      <c r="D16" s="40"/>
      <c r="E16" s="40"/>
    </row>
    <row r="17" spans="1:5" ht="15" thickBot="1">
      <c r="A17" s="38" t="s">
        <v>17</v>
      </c>
      <c r="B17" s="39" t="s">
        <v>117</v>
      </c>
      <c r="C17" s="40"/>
      <c r="D17" s="40"/>
      <c r="E17" s="40"/>
    </row>
    <row r="18" spans="1:5" ht="15" thickBot="1">
      <c r="A18" s="38" t="s">
        <v>18</v>
      </c>
      <c r="B18" s="39" t="s">
        <v>118</v>
      </c>
      <c r="C18" s="40"/>
      <c r="D18" s="40"/>
      <c r="E18" s="40"/>
    </row>
    <row r="19" spans="1:5" ht="15" thickBot="1">
      <c r="A19" s="38"/>
      <c r="B19" s="30" t="s">
        <v>119</v>
      </c>
      <c r="C19" s="31">
        <f>+C3-C9</f>
        <v>0</v>
      </c>
      <c r="D19" s="31">
        <f t="shared" ref="D19:E19" si="2">+D3-D9</f>
        <v>0</v>
      </c>
      <c r="E19" s="31">
        <f t="shared" si="2"/>
        <v>0</v>
      </c>
    </row>
    <row r="20" spans="1:5" ht="15" thickBot="1">
      <c r="A20" s="29" t="s">
        <v>19</v>
      </c>
      <c r="B20" s="30" t="s">
        <v>120</v>
      </c>
      <c r="C20" s="28">
        <f>+C21+C22-C23</f>
        <v>0</v>
      </c>
      <c r="D20" s="28">
        <f t="shared" ref="D20:E20" si="3">+D21+D22-D23</f>
        <v>0</v>
      </c>
      <c r="E20" s="28">
        <f t="shared" si="3"/>
        <v>0</v>
      </c>
    </row>
    <row r="21" spans="1:5" ht="15" thickBot="1">
      <c r="A21" s="38" t="s">
        <v>20</v>
      </c>
      <c r="B21" s="39" t="s">
        <v>121</v>
      </c>
      <c r="C21" s="40"/>
      <c r="D21" s="40"/>
      <c r="E21" s="40"/>
    </row>
    <row r="22" spans="1:5" ht="15" thickBot="1">
      <c r="A22" s="38" t="s">
        <v>21</v>
      </c>
      <c r="B22" s="39" t="s">
        <v>122</v>
      </c>
      <c r="C22" s="40"/>
      <c r="D22" s="40"/>
      <c r="E22" s="56"/>
    </row>
    <row r="23" spans="1:5" ht="15" thickBot="1">
      <c r="A23" s="38" t="s">
        <v>22</v>
      </c>
      <c r="B23" s="39" t="s">
        <v>123</v>
      </c>
      <c r="C23" s="40"/>
      <c r="D23" s="40"/>
      <c r="E23" s="40"/>
    </row>
    <row r="24" spans="1:5" ht="15" thickBot="1">
      <c r="A24" s="29" t="s">
        <v>23</v>
      </c>
      <c r="B24" s="30" t="s">
        <v>124</v>
      </c>
      <c r="C24" s="28">
        <f>+C25-C26</f>
        <v>0</v>
      </c>
      <c r="D24" s="28">
        <f t="shared" ref="D24:E24" si="4">+D25-D26</f>
        <v>0</v>
      </c>
      <c r="E24" s="28">
        <f t="shared" si="4"/>
        <v>0</v>
      </c>
    </row>
    <row r="25" spans="1:5" ht="15" thickBot="1">
      <c r="A25" s="38" t="s">
        <v>24</v>
      </c>
      <c r="B25" s="39" t="s">
        <v>125</v>
      </c>
      <c r="C25" s="40"/>
      <c r="D25" s="40"/>
      <c r="E25" s="40"/>
    </row>
    <row r="26" spans="1:5" ht="15" thickBot="1">
      <c r="A26" s="38" t="s">
        <v>25</v>
      </c>
      <c r="B26" s="144" t="s">
        <v>126</v>
      </c>
      <c r="C26" s="40"/>
      <c r="D26" s="40"/>
      <c r="E26" s="40"/>
    </row>
    <row r="27" spans="1:5" ht="15" thickBot="1">
      <c r="A27" s="29" t="s">
        <v>26</v>
      </c>
      <c r="B27" s="30" t="s">
        <v>127</v>
      </c>
      <c r="C27" s="40"/>
      <c r="D27" s="40"/>
      <c r="E27" s="40"/>
    </row>
    <row r="28" spans="1:5" ht="15" thickBot="1">
      <c r="A28" s="38"/>
      <c r="B28" s="30" t="s">
        <v>128</v>
      </c>
      <c r="C28" s="31">
        <f>+C19+C20+C24+C27</f>
        <v>0</v>
      </c>
      <c r="D28" s="31">
        <f t="shared" ref="D28:E28" si="5">+D19+D20+D24+D27</f>
        <v>0</v>
      </c>
      <c r="E28" s="31">
        <f t="shared" si="5"/>
        <v>0</v>
      </c>
    </row>
    <row r="29" spans="1:5" ht="15" thickBot="1">
      <c r="A29" s="38"/>
      <c r="B29" s="39" t="s">
        <v>129</v>
      </c>
      <c r="C29" s="40"/>
      <c r="D29" s="40"/>
      <c r="E29" s="40"/>
    </row>
    <row r="30" spans="1:5" ht="15" thickBot="1">
      <c r="A30" s="38"/>
      <c r="B30" s="30" t="s">
        <v>130</v>
      </c>
      <c r="C30" s="31">
        <f>+C28-C29</f>
        <v>0</v>
      </c>
      <c r="D30" s="31">
        <f t="shared" ref="D30:E30" si="6">+D28-D29</f>
        <v>0</v>
      </c>
      <c r="E30" s="31">
        <f t="shared" si="6"/>
        <v>0</v>
      </c>
    </row>
    <row r="32" spans="1:5">
      <c r="B32" s="32" t="s">
        <v>131</v>
      </c>
    </row>
  </sheetData>
  <sheetProtection algorithmName="SHA-512" hashValue="5HsFSn/6AGTFJ+56ehfussZudh9DnswQaJKzTaVFZT+yKuwKOaifN9Buc4ZFMXILv8W5QMg2ZJ1NvtNHpxo41Q==" saltValue="fvOpOfztcN4oSb+lTIFlLw==" spinCount="100000" sheet="1" objects="1" scenarios="1" formatRows="0"/>
  <mergeCells count="2">
    <mergeCell ref="A1:E1"/>
    <mergeCell ref="A2:B2"/>
  </mergeCells>
  <pageMargins left="0.25" right="0.25" top="0.75" bottom="0.75" header="0.3" footer="0.3"/>
  <pageSetup paperSize="9" scale="81"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95FC-F5E6-4DF1-9366-9ED623D6AB53}">
  <sheetPr codeName="Foglio6"/>
  <dimension ref="A1:U177"/>
  <sheetViews>
    <sheetView tabSelected="1" topLeftCell="A31" zoomScale="90" zoomScaleNormal="90" zoomScaleSheetLayoutView="90" workbookViewId="0">
      <selection activeCell="G41" sqref="G41"/>
    </sheetView>
  </sheetViews>
  <sheetFormatPr defaultColWidth="9" defaultRowHeight="13.8"/>
  <cols>
    <col min="1" max="1" width="70.44140625" style="57" bestFit="1" customWidth="1"/>
    <col min="2" max="2" width="19.77734375" style="57" customWidth="1"/>
    <col min="3" max="3" width="19.5546875" style="57" customWidth="1"/>
    <col min="4" max="4" width="13.44140625" style="57" customWidth="1"/>
    <col min="5" max="5" width="15.44140625" style="57" customWidth="1"/>
    <col min="6" max="6" width="7" style="57" customWidth="1"/>
    <col min="7" max="7" width="32.88671875" style="57" bestFit="1" customWidth="1"/>
    <col min="8" max="16384" width="9" style="57"/>
  </cols>
  <sheetData>
    <row r="1" spans="1:21" ht="24" customHeight="1">
      <c r="A1" s="202" t="s">
        <v>178</v>
      </c>
      <c r="B1" s="202"/>
      <c r="C1" s="202"/>
      <c r="D1" s="202"/>
      <c r="E1" s="202"/>
      <c r="F1" s="63"/>
      <c r="G1" s="64"/>
      <c r="H1" s="58"/>
      <c r="I1" s="58"/>
      <c r="J1" s="58"/>
      <c r="K1" s="58"/>
      <c r="L1" s="58"/>
      <c r="M1" s="58"/>
      <c r="N1" s="58"/>
      <c r="O1" s="58"/>
      <c r="P1" s="58"/>
      <c r="Q1" s="58"/>
      <c r="R1" s="58"/>
      <c r="S1" s="58"/>
      <c r="T1" s="58"/>
      <c r="U1" s="58"/>
    </row>
    <row r="2" spans="1:21" ht="18" customHeight="1">
      <c r="A2" s="203" t="s">
        <v>133</v>
      </c>
      <c r="B2" s="203"/>
      <c r="C2" s="203"/>
      <c r="D2" s="203"/>
      <c r="E2" s="203"/>
      <c r="F2" s="63"/>
      <c r="G2" s="64"/>
      <c r="H2" s="58"/>
      <c r="I2" s="58"/>
      <c r="J2" s="58"/>
      <c r="K2" s="58"/>
      <c r="L2" s="58"/>
      <c r="M2" s="58"/>
      <c r="N2" s="58"/>
      <c r="O2" s="58"/>
      <c r="P2" s="58"/>
      <c r="Q2" s="58"/>
      <c r="R2" s="58"/>
      <c r="S2" s="58"/>
      <c r="T2" s="58"/>
      <c r="U2" s="58"/>
    </row>
    <row r="3" spans="1:21" ht="18" customHeight="1">
      <c r="A3" s="143" t="s">
        <v>134</v>
      </c>
      <c r="B3" s="142" t="s">
        <v>135</v>
      </c>
      <c r="C3" s="142" t="s">
        <v>136</v>
      </c>
      <c r="D3" s="204" t="s">
        <v>137</v>
      </c>
      <c r="E3" s="204"/>
      <c r="F3" s="63"/>
      <c r="G3" s="64"/>
      <c r="H3" s="58"/>
      <c r="I3" s="58"/>
      <c r="J3" s="58"/>
      <c r="K3" s="58"/>
      <c r="L3" s="58"/>
      <c r="M3" s="58"/>
      <c r="N3" s="58"/>
      <c r="O3" s="58"/>
      <c r="P3" s="58"/>
      <c r="Q3" s="58"/>
      <c r="R3" s="58"/>
      <c r="S3" s="58"/>
      <c r="T3" s="58"/>
      <c r="U3" s="58"/>
    </row>
    <row r="4" spans="1:21" ht="69" customHeight="1" thickBot="1">
      <c r="A4" s="65" t="s">
        <v>132</v>
      </c>
      <c r="B4" s="66">
        <f>B9+B16+B27+B34</f>
        <v>0</v>
      </c>
      <c r="C4" s="66">
        <f>C9+C16+C27+C34</f>
        <v>0</v>
      </c>
      <c r="D4" s="205">
        <f>B4+C4</f>
        <v>0</v>
      </c>
      <c r="E4" s="206"/>
      <c r="F4" s="63"/>
      <c r="G4" s="67" t="str">
        <f>IF(AND(B4&gt;=1000000,B4&lt;=5000000),"OK","The total of eligible expenses is not included between €1.000.000,00 and €5.000.000,00")</f>
        <v>The total of eligible expenses is not included between €1.000.000,00 and €5.000.000,00</v>
      </c>
      <c r="H4" s="58"/>
      <c r="I4" s="58"/>
      <c r="J4" s="58"/>
      <c r="K4" s="58"/>
      <c r="L4" s="58"/>
      <c r="M4" s="58"/>
      <c r="N4" s="58"/>
      <c r="O4" s="58"/>
      <c r="P4" s="58"/>
      <c r="Q4" s="58"/>
      <c r="R4" s="58"/>
      <c r="S4" s="58"/>
      <c r="T4" s="58"/>
      <c r="U4" s="58"/>
    </row>
    <row r="5" spans="1:21" ht="36" customHeight="1">
      <c r="A5" s="68" t="s">
        <v>138</v>
      </c>
      <c r="B5" s="69"/>
      <c r="C5" s="69"/>
      <c r="D5" s="207"/>
      <c r="E5" s="208"/>
      <c r="F5" s="195">
        <v>0.1</v>
      </c>
      <c r="G5" s="35"/>
      <c r="H5" s="58"/>
      <c r="I5" s="58"/>
      <c r="J5" s="58"/>
      <c r="K5" s="58"/>
      <c r="L5" s="58"/>
      <c r="M5" s="58"/>
      <c r="N5" s="58"/>
      <c r="O5" s="58"/>
      <c r="P5" s="58"/>
      <c r="Q5" s="58"/>
      <c r="R5" s="58"/>
      <c r="S5" s="58"/>
      <c r="T5" s="58"/>
      <c r="U5" s="58"/>
    </row>
    <row r="6" spans="1:21" ht="15.75" customHeight="1">
      <c r="A6" s="59"/>
      <c r="B6" s="60"/>
      <c r="C6" s="60"/>
      <c r="D6" s="198">
        <f t="shared" ref="D6:D15" si="0">SUM(B6:C6)</f>
        <v>0</v>
      </c>
      <c r="E6" s="199"/>
      <c r="F6" s="196"/>
      <c r="G6" s="33" t="str">
        <f>IF(AND(B6&gt;0,OR(A6="",B6="")), "Enter expense item and description","OK")</f>
        <v>OK</v>
      </c>
      <c r="H6" s="58"/>
      <c r="I6" s="58"/>
      <c r="J6" s="58"/>
      <c r="K6" s="58"/>
      <c r="L6" s="58"/>
      <c r="M6" s="58"/>
      <c r="N6" s="58"/>
      <c r="O6" s="58"/>
      <c r="P6" s="58"/>
      <c r="Q6" s="58"/>
      <c r="R6" s="58"/>
      <c r="S6" s="58"/>
      <c r="T6" s="58"/>
      <c r="U6" s="58"/>
    </row>
    <row r="7" spans="1:21" ht="15.75" customHeight="1">
      <c r="A7" s="61"/>
      <c r="B7" s="60"/>
      <c r="C7" s="60"/>
      <c r="D7" s="198">
        <f t="shared" si="0"/>
        <v>0</v>
      </c>
      <c r="E7" s="199"/>
      <c r="F7" s="196"/>
      <c r="G7" s="33" t="str">
        <f t="shared" ref="G7:G8" si="1">IF(AND(B7&gt;0,OR(A7="",B7="")), "Enter expense item and description","OK")</f>
        <v>OK</v>
      </c>
      <c r="H7" s="58"/>
      <c r="I7" s="58"/>
      <c r="J7" s="58"/>
      <c r="K7" s="58"/>
      <c r="L7" s="58"/>
      <c r="M7" s="58"/>
      <c r="N7" s="58"/>
      <c r="O7" s="58"/>
      <c r="P7" s="58"/>
      <c r="Q7" s="58"/>
      <c r="R7" s="58"/>
      <c r="S7" s="58"/>
      <c r="T7" s="58"/>
      <c r="U7" s="58"/>
    </row>
    <row r="8" spans="1:21" ht="15.75" customHeight="1">
      <c r="A8" s="62"/>
      <c r="B8" s="60"/>
      <c r="C8" s="60"/>
      <c r="D8" s="198">
        <f t="shared" si="0"/>
        <v>0</v>
      </c>
      <c r="E8" s="199"/>
      <c r="F8" s="196"/>
      <c r="G8" s="33" t="str">
        <f t="shared" si="1"/>
        <v>OK</v>
      </c>
      <c r="H8" s="58"/>
      <c r="I8" s="58"/>
      <c r="J8" s="58"/>
      <c r="K8" s="58"/>
      <c r="L8" s="58"/>
      <c r="M8" s="58"/>
      <c r="N8" s="58"/>
      <c r="O8" s="58"/>
      <c r="P8" s="58"/>
      <c r="Q8" s="58"/>
      <c r="R8" s="58"/>
      <c r="S8" s="58"/>
      <c r="T8" s="58"/>
      <c r="U8" s="58"/>
    </row>
    <row r="9" spans="1:21" ht="15.75" customHeight="1" thickBot="1">
      <c r="A9" s="70" t="s">
        <v>139</v>
      </c>
      <c r="B9" s="71">
        <f>SUM(B6:B8)</f>
        <v>0</v>
      </c>
      <c r="C9" s="71">
        <f>SUM(C6:C8)</f>
        <v>0</v>
      </c>
      <c r="D9" s="200">
        <f t="shared" si="0"/>
        <v>0</v>
      </c>
      <c r="E9" s="201"/>
      <c r="F9" s="197"/>
      <c r="G9" s="34" t="str">
        <f>IF(B9=0,"OK",IF(((B9)/$B$4)&lt;=F5,"OK","Overspending"))</f>
        <v>OK</v>
      </c>
      <c r="H9" s="58"/>
      <c r="I9" s="58"/>
      <c r="J9" s="58"/>
      <c r="K9" s="58"/>
      <c r="L9" s="58"/>
      <c r="M9" s="58"/>
      <c r="N9" s="58"/>
      <c r="O9" s="58"/>
      <c r="P9" s="58"/>
      <c r="Q9" s="58"/>
      <c r="R9" s="58"/>
      <c r="S9" s="58"/>
      <c r="T9" s="58"/>
      <c r="U9" s="58"/>
    </row>
    <row r="10" spans="1:21" ht="78.45" customHeight="1">
      <c r="A10" s="72" t="s">
        <v>140</v>
      </c>
      <c r="B10" s="73"/>
      <c r="C10" s="73"/>
      <c r="D10" s="207"/>
      <c r="E10" s="208"/>
      <c r="F10" s="223">
        <v>0.6</v>
      </c>
      <c r="G10" s="74"/>
      <c r="H10" s="58"/>
      <c r="I10" s="58"/>
      <c r="J10" s="58"/>
      <c r="K10" s="58"/>
      <c r="L10" s="58"/>
      <c r="M10" s="58"/>
      <c r="N10" s="58"/>
      <c r="O10" s="58"/>
      <c r="P10" s="58"/>
      <c r="Q10" s="58"/>
      <c r="R10" s="58"/>
      <c r="S10" s="58"/>
      <c r="T10" s="58"/>
      <c r="U10" s="58"/>
    </row>
    <row r="11" spans="1:21" ht="14.4">
      <c r="A11" s="59"/>
      <c r="B11" s="60"/>
      <c r="C11" s="60"/>
      <c r="D11" s="198">
        <f t="shared" si="0"/>
        <v>0</v>
      </c>
      <c r="E11" s="199"/>
      <c r="F11" s="224"/>
      <c r="G11" s="33" t="str">
        <f>IF(AND(B11&gt;0,OR(A11="",B11="")), "Inserire voce di spesa e descrizione","OK")</f>
        <v>OK</v>
      </c>
      <c r="H11" s="58"/>
      <c r="I11" s="58"/>
      <c r="J11" s="58"/>
      <c r="K11" s="58"/>
      <c r="L11" s="58"/>
      <c r="M11" s="58"/>
      <c r="N11" s="58"/>
      <c r="O11" s="58"/>
      <c r="P11" s="58"/>
      <c r="Q11" s="58"/>
      <c r="R11" s="58"/>
      <c r="S11" s="58"/>
      <c r="T11" s="58"/>
      <c r="U11" s="58"/>
    </row>
    <row r="12" spans="1:21" ht="15.75" customHeight="1">
      <c r="A12" s="59"/>
      <c r="B12" s="60"/>
      <c r="C12" s="60"/>
      <c r="D12" s="198">
        <f t="shared" si="0"/>
        <v>0</v>
      </c>
      <c r="E12" s="199"/>
      <c r="F12" s="224"/>
      <c r="G12" s="33" t="str">
        <f t="shared" ref="G12:G15" si="2">IF(AND(B12&gt;0,OR(A12="",B12="")), "Inserire voce di spesa e descrizione","OK")</f>
        <v>OK</v>
      </c>
      <c r="H12" s="58"/>
      <c r="I12" s="58"/>
      <c r="J12" s="58"/>
      <c r="K12" s="58"/>
      <c r="L12" s="58"/>
      <c r="M12" s="58"/>
      <c r="N12" s="58"/>
      <c r="O12" s="58"/>
      <c r="P12" s="58"/>
      <c r="Q12" s="58"/>
      <c r="R12" s="58"/>
      <c r="S12" s="58"/>
      <c r="T12" s="58"/>
      <c r="U12" s="58"/>
    </row>
    <row r="13" spans="1:21" ht="15.75" customHeight="1">
      <c r="A13" s="59"/>
      <c r="B13" s="60"/>
      <c r="C13" s="60"/>
      <c r="D13" s="198">
        <f t="shared" si="0"/>
        <v>0</v>
      </c>
      <c r="E13" s="199"/>
      <c r="F13" s="224"/>
      <c r="G13" s="33" t="str">
        <f t="shared" si="2"/>
        <v>OK</v>
      </c>
      <c r="H13" s="58"/>
      <c r="I13" s="58"/>
      <c r="J13" s="58"/>
      <c r="K13" s="58"/>
      <c r="L13" s="58"/>
      <c r="M13" s="58"/>
      <c r="N13" s="58"/>
      <c r="O13" s="58"/>
      <c r="P13" s="58"/>
      <c r="Q13" s="58"/>
      <c r="R13" s="58"/>
      <c r="S13" s="58"/>
      <c r="T13" s="58"/>
      <c r="U13" s="58"/>
    </row>
    <row r="14" spans="1:21" ht="15.75" customHeight="1">
      <c r="A14" s="59"/>
      <c r="B14" s="60"/>
      <c r="C14" s="60"/>
      <c r="D14" s="198">
        <f t="shared" si="0"/>
        <v>0</v>
      </c>
      <c r="E14" s="199"/>
      <c r="F14" s="224"/>
      <c r="G14" s="33" t="str">
        <f t="shared" si="2"/>
        <v>OK</v>
      </c>
      <c r="H14" s="58"/>
      <c r="I14" s="58"/>
      <c r="J14" s="58"/>
      <c r="K14" s="58"/>
      <c r="L14" s="58"/>
      <c r="M14" s="58"/>
      <c r="N14" s="58"/>
      <c r="O14" s="58"/>
      <c r="P14" s="58"/>
      <c r="Q14" s="58"/>
      <c r="R14" s="58"/>
      <c r="S14" s="58"/>
      <c r="T14" s="58"/>
      <c r="U14" s="58"/>
    </row>
    <row r="15" spans="1:21" ht="15.75" customHeight="1">
      <c r="A15" s="59"/>
      <c r="B15" s="60"/>
      <c r="C15" s="60"/>
      <c r="D15" s="198">
        <f t="shared" si="0"/>
        <v>0</v>
      </c>
      <c r="E15" s="199"/>
      <c r="F15" s="224"/>
      <c r="G15" s="33" t="str">
        <f t="shared" si="2"/>
        <v>OK</v>
      </c>
      <c r="H15" s="58"/>
      <c r="I15" s="58"/>
      <c r="J15" s="58"/>
      <c r="K15" s="58"/>
      <c r="L15" s="58"/>
      <c r="M15" s="58"/>
      <c r="N15" s="58"/>
      <c r="O15" s="58"/>
      <c r="P15" s="58"/>
      <c r="Q15" s="58"/>
      <c r="R15" s="58"/>
      <c r="S15" s="58"/>
      <c r="T15" s="58"/>
      <c r="U15" s="58"/>
    </row>
    <row r="16" spans="1:21" ht="15" thickBot="1">
      <c r="A16" s="76" t="s">
        <v>141</v>
      </c>
      <c r="B16" s="75">
        <f>SUM(B11:B15)</f>
        <v>0</v>
      </c>
      <c r="C16" s="75">
        <f>SUM(C11:C15)</f>
        <v>0</v>
      </c>
      <c r="D16" s="200">
        <f t="shared" ref="D16" si="3">SUM(B16:C16)</f>
        <v>0</v>
      </c>
      <c r="E16" s="201"/>
      <c r="F16" s="225"/>
      <c r="G16" s="34" t="str">
        <f>IF(B16=0,"OK",IF(((B16)/$B$4)&lt;=F10,"OK","Esubero di spesa"))</f>
        <v>OK</v>
      </c>
      <c r="H16" s="58"/>
      <c r="I16" s="58"/>
      <c r="J16" s="58"/>
      <c r="K16" s="58"/>
      <c r="L16" s="58"/>
      <c r="M16" s="58"/>
      <c r="N16" s="58"/>
      <c r="O16" s="58"/>
      <c r="P16" s="58"/>
      <c r="Q16" s="58"/>
      <c r="R16" s="58"/>
      <c r="S16" s="58"/>
      <c r="T16" s="58"/>
      <c r="U16" s="58"/>
    </row>
    <row r="17" spans="1:21" ht="15" thickBot="1">
      <c r="A17" s="77" t="s">
        <v>143</v>
      </c>
      <c r="B17" s="73"/>
      <c r="C17" s="73"/>
      <c r="D17" s="207"/>
      <c r="E17" s="211"/>
      <c r="F17" s="63"/>
      <c r="G17" s="64"/>
      <c r="H17" s="58"/>
      <c r="I17" s="58"/>
      <c r="J17" s="58"/>
      <c r="K17" s="58"/>
      <c r="L17" s="58"/>
      <c r="M17" s="58"/>
      <c r="N17" s="58"/>
      <c r="O17" s="58"/>
      <c r="P17" s="58"/>
      <c r="Q17" s="58"/>
      <c r="R17" s="58"/>
      <c r="S17" s="58"/>
      <c r="T17" s="58"/>
      <c r="U17" s="58"/>
    </row>
    <row r="18" spans="1:21" ht="15.75" customHeight="1">
      <c r="A18" s="59"/>
      <c r="B18" s="60"/>
      <c r="C18" s="60"/>
      <c r="D18" s="209">
        <f>SUM(B18:C18)</f>
        <v>0</v>
      </c>
      <c r="E18" s="210"/>
      <c r="F18" s="63"/>
      <c r="G18" s="35" t="str">
        <f>IF(AND(B18&gt;0,OR(A18="",B18="")), "Enter expense item and description","OK")</f>
        <v>OK</v>
      </c>
      <c r="H18" s="58"/>
      <c r="I18" s="58"/>
      <c r="J18" s="58"/>
      <c r="K18" s="58"/>
      <c r="L18" s="58"/>
      <c r="M18" s="58"/>
      <c r="N18" s="58"/>
      <c r="O18" s="58"/>
      <c r="P18" s="58"/>
      <c r="Q18" s="58"/>
      <c r="R18" s="58"/>
      <c r="S18" s="58"/>
      <c r="T18" s="58"/>
      <c r="U18" s="58"/>
    </row>
    <row r="19" spans="1:21" ht="15.75" customHeight="1">
      <c r="A19" s="59"/>
      <c r="B19" s="60"/>
      <c r="C19" s="60"/>
      <c r="D19" s="209">
        <f t="shared" ref="D19:D20" si="4">SUM(B19:C19)</f>
        <v>0</v>
      </c>
      <c r="E19" s="210"/>
      <c r="F19" s="63"/>
      <c r="G19" s="33" t="str">
        <f t="shared" ref="G19:G26" si="5">IF(AND(B19&gt;0,OR(A19="",B19="")), "Enter expense item and description","OK")</f>
        <v>OK</v>
      </c>
      <c r="H19" s="58"/>
      <c r="I19" s="58"/>
      <c r="J19" s="58"/>
      <c r="K19" s="58"/>
      <c r="L19" s="58"/>
      <c r="M19" s="58"/>
      <c r="N19" s="58"/>
      <c r="O19" s="58"/>
      <c r="P19" s="58"/>
      <c r="Q19" s="58"/>
      <c r="R19" s="58"/>
      <c r="S19" s="58"/>
      <c r="T19" s="58"/>
      <c r="U19" s="58"/>
    </row>
    <row r="20" spans="1:21" ht="15.75" customHeight="1">
      <c r="A20" s="59"/>
      <c r="B20" s="60"/>
      <c r="C20" s="60"/>
      <c r="D20" s="209">
        <f t="shared" si="4"/>
        <v>0</v>
      </c>
      <c r="E20" s="210"/>
      <c r="F20" s="63"/>
      <c r="G20" s="33" t="str">
        <f t="shared" si="5"/>
        <v>OK</v>
      </c>
      <c r="H20" s="58"/>
      <c r="I20" s="58"/>
      <c r="J20" s="58"/>
      <c r="K20" s="58"/>
      <c r="L20" s="58"/>
      <c r="M20" s="58"/>
      <c r="N20" s="58"/>
      <c r="O20" s="58"/>
      <c r="P20" s="58"/>
      <c r="Q20" s="58"/>
      <c r="R20" s="58"/>
      <c r="S20" s="58"/>
      <c r="T20" s="58"/>
      <c r="U20" s="58"/>
    </row>
    <row r="21" spans="1:21" ht="15.75" customHeight="1">
      <c r="A21" s="59"/>
      <c r="B21" s="60"/>
      <c r="C21" s="60"/>
      <c r="D21" s="209">
        <f>SUM(B21:C21)</f>
        <v>0</v>
      </c>
      <c r="E21" s="210"/>
      <c r="F21" s="63"/>
      <c r="G21" s="33" t="str">
        <f t="shared" si="5"/>
        <v>OK</v>
      </c>
      <c r="H21" s="58"/>
      <c r="I21" s="58"/>
      <c r="J21" s="58"/>
      <c r="K21" s="58"/>
      <c r="L21" s="58"/>
      <c r="M21" s="58"/>
      <c r="N21" s="58"/>
      <c r="O21" s="58"/>
      <c r="P21" s="58"/>
      <c r="Q21" s="58"/>
      <c r="R21" s="58"/>
      <c r="S21" s="58"/>
      <c r="T21" s="58"/>
      <c r="U21" s="58"/>
    </row>
    <row r="22" spans="1:21" ht="15.75" customHeight="1">
      <c r="A22" s="59"/>
      <c r="B22" s="60"/>
      <c r="C22" s="60"/>
      <c r="D22" s="209">
        <f t="shared" ref="D22:D23" si="6">SUM(B22:C22)</f>
        <v>0</v>
      </c>
      <c r="E22" s="210"/>
      <c r="F22" s="63"/>
      <c r="G22" s="33" t="str">
        <f t="shared" si="5"/>
        <v>OK</v>
      </c>
      <c r="H22" s="58"/>
      <c r="I22" s="58"/>
      <c r="J22" s="58"/>
      <c r="K22" s="58"/>
      <c r="L22" s="58"/>
      <c r="M22" s="58"/>
      <c r="N22" s="58"/>
      <c r="O22" s="58"/>
      <c r="P22" s="58"/>
      <c r="Q22" s="58"/>
      <c r="R22" s="58"/>
      <c r="S22" s="58"/>
      <c r="T22" s="58"/>
      <c r="U22" s="58"/>
    </row>
    <row r="23" spans="1:21" ht="15.75" customHeight="1">
      <c r="A23" s="59"/>
      <c r="B23" s="60"/>
      <c r="C23" s="60"/>
      <c r="D23" s="209">
        <f t="shared" si="6"/>
        <v>0</v>
      </c>
      <c r="E23" s="210"/>
      <c r="F23" s="63"/>
      <c r="G23" s="33" t="str">
        <f t="shared" si="5"/>
        <v>OK</v>
      </c>
      <c r="H23" s="58"/>
      <c r="I23" s="58"/>
      <c r="J23" s="58"/>
      <c r="K23" s="58"/>
      <c r="L23" s="58"/>
      <c r="M23" s="58"/>
      <c r="N23" s="58"/>
      <c r="O23" s="58"/>
      <c r="P23" s="58"/>
      <c r="Q23" s="58"/>
      <c r="R23" s="58"/>
      <c r="S23" s="58"/>
      <c r="T23" s="58"/>
      <c r="U23" s="58"/>
    </row>
    <row r="24" spans="1:21" ht="15.75" customHeight="1">
      <c r="A24" s="59"/>
      <c r="B24" s="60"/>
      <c r="C24" s="60"/>
      <c r="D24" s="209">
        <f>SUM(B24:C24)</f>
        <v>0</v>
      </c>
      <c r="E24" s="210"/>
      <c r="F24" s="63"/>
      <c r="G24" s="33" t="str">
        <f t="shared" si="5"/>
        <v>OK</v>
      </c>
      <c r="H24" s="58"/>
      <c r="I24" s="58"/>
      <c r="J24" s="58"/>
      <c r="K24" s="58"/>
      <c r="L24" s="58"/>
      <c r="M24" s="58"/>
      <c r="N24" s="58"/>
      <c r="O24" s="58"/>
      <c r="P24" s="58"/>
      <c r="Q24" s="58"/>
      <c r="R24" s="58"/>
      <c r="S24" s="58"/>
      <c r="T24" s="58"/>
      <c r="U24" s="58"/>
    </row>
    <row r="25" spans="1:21" ht="15.75" customHeight="1">
      <c r="A25" s="59"/>
      <c r="B25" s="60"/>
      <c r="C25" s="60"/>
      <c r="D25" s="209">
        <f t="shared" ref="D25:D27" si="7">SUM(B25:C25)</f>
        <v>0</v>
      </c>
      <c r="E25" s="210"/>
      <c r="F25" s="63"/>
      <c r="G25" s="33" t="str">
        <f t="shared" si="5"/>
        <v>OK</v>
      </c>
      <c r="H25" s="58"/>
      <c r="I25" s="58"/>
      <c r="J25" s="58"/>
      <c r="K25" s="58"/>
      <c r="L25" s="58"/>
      <c r="M25" s="58"/>
      <c r="N25" s="58"/>
      <c r="O25" s="58"/>
      <c r="P25" s="58"/>
      <c r="Q25" s="58"/>
      <c r="R25" s="58"/>
      <c r="S25" s="58"/>
      <c r="T25" s="58"/>
      <c r="U25" s="58"/>
    </row>
    <row r="26" spans="1:21" ht="15.75" customHeight="1" thickBot="1">
      <c r="A26" s="62"/>
      <c r="B26" s="60"/>
      <c r="C26" s="60"/>
      <c r="D26" s="209">
        <f t="shared" si="7"/>
        <v>0</v>
      </c>
      <c r="E26" s="210"/>
      <c r="F26" s="63"/>
      <c r="G26" s="34" t="str">
        <f t="shared" si="5"/>
        <v>OK</v>
      </c>
      <c r="H26" s="58"/>
      <c r="I26" s="58"/>
      <c r="J26" s="58"/>
      <c r="K26" s="58"/>
      <c r="L26" s="58"/>
      <c r="M26" s="58"/>
      <c r="N26" s="58"/>
      <c r="O26" s="58"/>
      <c r="P26" s="58"/>
      <c r="Q26" s="58"/>
      <c r="R26" s="58"/>
      <c r="S26" s="58"/>
      <c r="T26" s="58"/>
      <c r="U26" s="58"/>
    </row>
    <row r="27" spans="1:21" ht="15.75" customHeight="1">
      <c r="A27" s="78" t="s">
        <v>142</v>
      </c>
      <c r="B27" s="71">
        <f>SUM(B18:B26)</f>
        <v>0</v>
      </c>
      <c r="C27" s="71">
        <f>SUM(C18:C26)</f>
        <v>0</v>
      </c>
      <c r="D27" s="200">
        <f t="shared" si="7"/>
        <v>0</v>
      </c>
      <c r="E27" s="215"/>
      <c r="G27" s="58"/>
      <c r="H27" s="58"/>
      <c r="I27" s="58"/>
      <c r="J27" s="58"/>
      <c r="K27" s="58"/>
      <c r="L27" s="58"/>
      <c r="M27" s="58"/>
      <c r="N27" s="58"/>
      <c r="O27" s="58"/>
      <c r="P27" s="58"/>
      <c r="Q27" s="58"/>
      <c r="R27" s="58"/>
      <c r="S27" s="58"/>
      <c r="T27" s="58"/>
      <c r="U27" s="58"/>
    </row>
    <row r="28" spans="1:21" ht="62.55" customHeight="1" thickBot="1">
      <c r="A28" s="68" t="s">
        <v>144</v>
      </c>
      <c r="B28" s="69"/>
      <c r="C28" s="69"/>
      <c r="D28" s="207"/>
      <c r="E28" s="211"/>
      <c r="G28" s="58"/>
      <c r="H28" s="58"/>
      <c r="I28" s="58"/>
      <c r="J28" s="58"/>
      <c r="K28" s="58"/>
      <c r="L28" s="58"/>
      <c r="M28" s="58"/>
      <c r="N28" s="58"/>
      <c r="O28" s="58"/>
      <c r="P28" s="58"/>
      <c r="Q28" s="58"/>
      <c r="R28" s="58"/>
      <c r="S28" s="58"/>
      <c r="T28" s="58"/>
      <c r="U28" s="58"/>
    </row>
    <row r="29" spans="1:21" ht="15.75" customHeight="1">
      <c r="A29" s="59"/>
      <c r="B29" s="60"/>
      <c r="C29" s="60"/>
      <c r="D29" s="209">
        <f t="shared" ref="D29:D34" si="8">SUM(B29:C29)</f>
        <v>0</v>
      </c>
      <c r="E29" s="216"/>
      <c r="F29" s="195">
        <v>0.5</v>
      </c>
      <c r="G29" s="35" t="str">
        <f>IF(AND(B29&gt;0,OR(A29="",B29="")), "Enter expense item and description","OK")</f>
        <v>OK</v>
      </c>
      <c r="H29" s="58"/>
      <c r="I29" s="58"/>
      <c r="J29" s="58"/>
      <c r="K29" s="58"/>
      <c r="L29" s="58"/>
      <c r="M29" s="58"/>
      <c r="N29" s="58"/>
      <c r="O29" s="58"/>
      <c r="P29" s="58"/>
      <c r="Q29" s="58"/>
      <c r="R29" s="58"/>
      <c r="S29" s="58"/>
      <c r="T29" s="58"/>
      <c r="U29" s="58"/>
    </row>
    <row r="30" spans="1:21" ht="15.75" customHeight="1">
      <c r="A30" s="62"/>
      <c r="B30" s="60"/>
      <c r="C30" s="60"/>
      <c r="D30" s="209">
        <f t="shared" si="8"/>
        <v>0</v>
      </c>
      <c r="E30" s="216"/>
      <c r="F30" s="196"/>
      <c r="G30" s="33" t="str">
        <f t="shared" ref="G30:G33" si="9">IF(AND(B30&gt;0,OR(A30="",B30="")), "Enter expense item and description","OK")</f>
        <v>OK</v>
      </c>
      <c r="H30" s="58"/>
      <c r="I30" s="58"/>
      <c r="J30" s="58"/>
      <c r="K30" s="58"/>
      <c r="L30" s="58"/>
      <c r="M30" s="58"/>
      <c r="N30" s="58"/>
      <c r="O30" s="58"/>
      <c r="P30" s="58"/>
      <c r="Q30" s="58"/>
      <c r="R30" s="58"/>
      <c r="S30" s="58"/>
      <c r="T30" s="58"/>
      <c r="U30" s="58"/>
    </row>
    <row r="31" spans="1:21" ht="15.75" customHeight="1">
      <c r="A31" s="62"/>
      <c r="B31" s="60"/>
      <c r="C31" s="60"/>
      <c r="D31" s="209">
        <f t="shared" si="8"/>
        <v>0</v>
      </c>
      <c r="E31" s="216"/>
      <c r="F31" s="196"/>
      <c r="G31" s="33" t="str">
        <f t="shared" si="9"/>
        <v>OK</v>
      </c>
      <c r="H31" s="58"/>
      <c r="I31" s="58"/>
      <c r="J31" s="58"/>
      <c r="K31" s="58"/>
      <c r="L31" s="58"/>
      <c r="M31" s="58"/>
      <c r="N31" s="58"/>
      <c r="O31" s="58"/>
      <c r="P31" s="58"/>
      <c r="Q31" s="58"/>
      <c r="R31" s="58"/>
      <c r="S31" s="58"/>
      <c r="T31" s="58"/>
      <c r="U31" s="58"/>
    </row>
    <row r="32" spans="1:21" ht="15.75" customHeight="1">
      <c r="A32" s="62"/>
      <c r="B32" s="60"/>
      <c r="C32" s="60"/>
      <c r="D32" s="209">
        <f t="shared" si="8"/>
        <v>0</v>
      </c>
      <c r="E32" s="216"/>
      <c r="F32" s="196"/>
      <c r="G32" s="33" t="str">
        <f t="shared" si="9"/>
        <v>OK</v>
      </c>
      <c r="H32" s="58"/>
      <c r="I32" s="58"/>
      <c r="J32" s="58"/>
      <c r="K32" s="58"/>
      <c r="L32" s="58"/>
      <c r="M32" s="58"/>
      <c r="N32" s="58"/>
      <c r="O32" s="58"/>
      <c r="P32" s="58"/>
      <c r="Q32" s="58"/>
      <c r="R32" s="58"/>
      <c r="S32" s="58"/>
      <c r="T32" s="58"/>
      <c r="U32" s="58"/>
    </row>
    <row r="33" spans="1:21" ht="15.75" customHeight="1">
      <c r="A33" s="62"/>
      <c r="B33" s="60"/>
      <c r="C33" s="60"/>
      <c r="D33" s="209">
        <f t="shared" si="8"/>
        <v>0</v>
      </c>
      <c r="E33" s="216"/>
      <c r="F33" s="196"/>
      <c r="G33" s="33" t="str">
        <f t="shared" si="9"/>
        <v>OK</v>
      </c>
      <c r="H33" s="58"/>
      <c r="I33" s="58"/>
      <c r="J33" s="58"/>
      <c r="K33" s="58"/>
      <c r="L33" s="58"/>
      <c r="M33" s="58"/>
      <c r="N33" s="58"/>
      <c r="O33" s="58"/>
      <c r="P33" s="58"/>
      <c r="Q33" s="58"/>
      <c r="R33" s="58"/>
      <c r="S33" s="58"/>
      <c r="T33" s="58"/>
      <c r="U33" s="58"/>
    </row>
    <row r="34" spans="1:21" ht="19.05" customHeight="1" thickBot="1">
      <c r="A34" s="70" t="s">
        <v>200</v>
      </c>
      <c r="B34" s="71">
        <f>SUM(B29:B33)</f>
        <v>0</v>
      </c>
      <c r="C34" s="71">
        <f>SUM(C29:C33)</f>
        <v>0</v>
      </c>
      <c r="D34" s="200">
        <f t="shared" si="8"/>
        <v>0</v>
      </c>
      <c r="E34" s="201"/>
      <c r="F34" s="197"/>
      <c r="G34" s="34" t="str">
        <f>IF(B34=0,"OK",IF(((B34)/$B$4)&lt;=F29,"OK","Overspending"))</f>
        <v>OK</v>
      </c>
      <c r="H34" s="58"/>
      <c r="I34" s="58"/>
      <c r="J34" s="58"/>
      <c r="K34" s="58"/>
      <c r="L34" s="58"/>
      <c r="M34" s="58"/>
      <c r="N34" s="58"/>
      <c r="O34" s="58"/>
      <c r="P34" s="58"/>
      <c r="Q34" s="58"/>
      <c r="R34" s="58"/>
      <c r="S34" s="58"/>
      <c r="T34" s="58"/>
      <c r="U34" s="58"/>
    </row>
    <row r="35" spans="1:21" ht="22.05" customHeight="1">
      <c r="A35" s="79"/>
      <c r="B35" s="73"/>
      <c r="C35" s="73"/>
      <c r="D35" s="212"/>
      <c r="E35" s="213"/>
      <c r="G35" s="58"/>
      <c r="H35" s="58"/>
      <c r="I35" s="58"/>
      <c r="J35" s="58"/>
      <c r="K35" s="58"/>
      <c r="L35" s="58"/>
      <c r="M35" s="58"/>
      <c r="N35" s="58"/>
      <c r="O35" s="58"/>
      <c r="P35" s="58"/>
      <c r="Q35" s="58"/>
      <c r="R35" s="58"/>
      <c r="S35" s="58"/>
      <c r="T35" s="58"/>
      <c r="U35" s="58"/>
    </row>
    <row r="36" spans="1:21" ht="18" customHeight="1">
      <c r="A36" s="58"/>
      <c r="B36" s="58"/>
      <c r="C36" s="58"/>
      <c r="D36" s="58"/>
      <c r="E36" s="58"/>
      <c r="G36" s="58"/>
      <c r="H36" s="58"/>
      <c r="I36" s="58"/>
      <c r="J36" s="58"/>
      <c r="K36" s="58"/>
      <c r="L36" s="58"/>
      <c r="M36" s="58"/>
      <c r="N36" s="58"/>
      <c r="O36" s="58"/>
      <c r="P36" s="58"/>
      <c r="Q36" s="58"/>
      <c r="R36" s="58"/>
      <c r="S36" s="58"/>
      <c r="T36" s="58"/>
      <c r="U36" s="58"/>
    </row>
    <row r="37" spans="1:21" ht="14.4">
      <c r="A37" s="214" t="s">
        <v>145</v>
      </c>
      <c r="B37" s="214"/>
      <c r="C37" s="214"/>
      <c r="D37" s="214"/>
      <c r="E37" s="214"/>
      <c r="G37" s="58"/>
      <c r="H37" s="58"/>
      <c r="I37" s="58"/>
      <c r="J37" s="58"/>
      <c r="K37" s="58"/>
      <c r="L37" s="58"/>
      <c r="M37" s="58"/>
      <c r="N37" s="58"/>
      <c r="O37" s="58"/>
      <c r="P37" s="58"/>
      <c r="Q37" s="58"/>
      <c r="R37" s="58"/>
      <c r="S37" s="58"/>
      <c r="T37" s="58"/>
      <c r="U37" s="58"/>
    </row>
    <row r="38" spans="1:21" ht="151.05000000000001" customHeight="1">
      <c r="A38" s="226" t="s">
        <v>146</v>
      </c>
      <c r="B38" s="227"/>
      <c r="C38" s="227"/>
      <c r="D38" s="227"/>
      <c r="E38" s="227"/>
      <c r="G38" s="58"/>
      <c r="H38" s="58"/>
      <c r="I38" s="58"/>
      <c r="J38" s="58"/>
      <c r="K38" s="58"/>
      <c r="L38" s="58"/>
      <c r="M38" s="58"/>
      <c r="N38" s="58"/>
      <c r="O38" s="58"/>
      <c r="P38" s="58"/>
      <c r="Q38" s="58"/>
      <c r="R38" s="58"/>
      <c r="S38" s="58"/>
      <c r="T38" s="58"/>
      <c r="U38" s="58"/>
    </row>
    <row r="39" spans="1:21" ht="21" customHeight="1">
      <c r="A39" s="203" t="s">
        <v>147</v>
      </c>
      <c r="B39" s="203"/>
      <c r="C39" s="203"/>
      <c r="D39" s="203"/>
      <c r="E39" s="203"/>
      <c r="G39" s="58"/>
      <c r="H39" s="58"/>
      <c r="I39" s="58"/>
      <c r="J39" s="58"/>
      <c r="K39" s="58"/>
      <c r="L39" s="58"/>
      <c r="M39" s="58"/>
      <c r="N39" s="58"/>
      <c r="O39" s="58"/>
      <c r="P39" s="58"/>
      <c r="Q39" s="58"/>
      <c r="R39" s="58"/>
      <c r="S39" s="58"/>
      <c r="T39" s="58"/>
      <c r="U39" s="58"/>
    </row>
    <row r="40" spans="1:21" ht="21" customHeight="1">
      <c r="A40" s="228" t="s">
        <v>148</v>
      </c>
      <c r="B40" s="228"/>
      <c r="C40" s="219">
        <f>B4</f>
        <v>0</v>
      </c>
      <c r="D40" s="219"/>
      <c r="E40" s="219"/>
      <c r="G40" s="58"/>
      <c r="H40" s="58"/>
      <c r="I40" s="58"/>
      <c r="J40" s="58"/>
      <c r="K40" s="58"/>
      <c r="L40" s="58"/>
      <c r="M40" s="58"/>
      <c r="N40" s="58"/>
      <c r="O40" s="58"/>
      <c r="P40" s="58"/>
      <c r="Q40" s="58"/>
      <c r="R40" s="58"/>
      <c r="S40" s="58"/>
      <c r="T40" s="58"/>
      <c r="U40" s="58"/>
    </row>
    <row r="41" spans="1:21" ht="21" customHeight="1">
      <c r="A41" s="228" t="s">
        <v>149</v>
      </c>
      <c r="B41" s="228"/>
      <c r="C41" s="229"/>
      <c r="D41" s="229"/>
      <c r="E41" s="229"/>
      <c r="G41" s="58"/>
      <c r="H41" s="58"/>
      <c r="I41" s="58"/>
      <c r="J41" s="58"/>
      <c r="K41" s="58"/>
      <c r="L41" s="58"/>
      <c r="M41" s="58"/>
      <c r="N41" s="58"/>
      <c r="O41" s="58"/>
      <c r="P41" s="58"/>
      <c r="Q41" s="58"/>
      <c r="R41" s="58"/>
      <c r="S41" s="58"/>
      <c r="T41" s="58"/>
      <c r="U41" s="58"/>
    </row>
    <row r="42" spans="1:21" ht="21" customHeight="1">
      <c r="A42" s="217" t="s">
        <v>150</v>
      </c>
      <c r="B42" s="218"/>
      <c r="C42" s="219">
        <f>+C40*C41</f>
        <v>0</v>
      </c>
      <c r="D42" s="219"/>
      <c r="E42" s="219"/>
      <c r="G42" s="58"/>
      <c r="H42" s="58"/>
      <c r="I42" s="58"/>
      <c r="J42" s="58"/>
      <c r="K42" s="58"/>
      <c r="L42" s="58"/>
      <c r="M42" s="58"/>
      <c r="N42" s="58"/>
      <c r="O42" s="58"/>
      <c r="P42" s="58"/>
      <c r="Q42" s="58"/>
      <c r="R42" s="58"/>
      <c r="S42" s="58"/>
      <c r="T42" s="58"/>
      <c r="U42" s="58"/>
    </row>
    <row r="43" spans="1:21" ht="21" customHeight="1">
      <c r="A43" s="217"/>
      <c r="B43" s="218"/>
      <c r="C43" s="220"/>
      <c r="D43" s="221"/>
      <c r="E43" s="222"/>
      <c r="G43" s="58"/>
      <c r="H43" s="58"/>
      <c r="I43" s="58"/>
      <c r="J43" s="58"/>
      <c r="K43" s="58"/>
      <c r="L43" s="58"/>
      <c r="M43" s="58"/>
      <c r="N43" s="58"/>
      <c r="O43" s="58"/>
      <c r="P43" s="58"/>
      <c r="Q43" s="58"/>
      <c r="R43" s="58"/>
      <c r="S43" s="58"/>
      <c r="T43" s="58"/>
      <c r="U43" s="58"/>
    </row>
    <row r="44" spans="1:21" ht="16.95" customHeight="1">
      <c r="A44" s="58"/>
      <c r="B44" s="58"/>
      <c r="C44" s="58"/>
      <c r="D44" s="58"/>
      <c r="E44" s="58"/>
      <c r="G44" s="58"/>
      <c r="H44" s="58"/>
      <c r="I44" s="58"/>
      <c r="J44" s="58"/>
      <c r="K44" s="58"/>
      <c r="L44" s="58"/>
      <c r="M44" s="58"/>
      <c r="N44" s="58"/>
      <c r="O44" s="58"/>
      <c r="P44" s="58"/>
      <c r="Q44" s="58"/>
      <c r="R44" s="58"/>
      <c r="S44" s="58"/>
      <c r="T44" s="58"/>
      <c r="U44" s="58"/>
    </row>
    <row r="45" spans="1:21">
      <c r="A45" s="58"/>
      <c r="B45" s="58"/>
      <c r="C45" s="58"/>
      <c r="D45" s="58"/>
      <c r="E45" s="58"/>
      <c r="G45" s="58"/>
      <c r="H45" s="58"/>
      <c r="I45" s="58"/>
      <c r="J45" s="58"/>
      <c r="K45" s="58"/>
      <c r="L45" s="58"/>
      <c r="M45" s="58"/>
      <c r="N45" s="58"/>
      <c r="O45" s="58"/>
      <c r="P45" s="58"/>
      <c r="Q45" s="58"/>
      <c r="R45" s="58"/>
      <c r="S45" s="58"/>
      <c r="T45" s="58"/>
      <c r="U45" s="58"/>
    </row>
    <row r="46" spans="1:21">
      <c r="A46" s="58"/>
      <c r="B46" s="58"/>
      <c r="C46" s="58"/>
      <c r="D46" s="58"/>
      <c r="E46" s="58"/>
      <c r="G46" s="58"/>
      <c r="H46" s="58"/>
      <c r="I46" s="58"/>
      <c r="J46" s="58"/>
      <c r="K46" s="58"/>
      <c r="L46" s="58"/>
      <c r="M46" s="58"/>
      <c r="N46" s="58"/>
      <c r="O46" s="58"/>
      <c r="P46" s="58"/>
      <c r="Q46" s="58"/>
      <c r="R46" s="58"/>
      <c r="S46" s="58"/>
      <c r="T46" s="58"/>
      <c r="U46" s="58"/>
    </row>
    <row r="47" spans="1:21">
      <c r="A47" s="58"/>
      <c r="B47" s="58"/>
      <c r="C47" s="58"/>
      <c r="D47" s="58"/>
      <c r="E47" s="58"/>
      <c r="F47" s="58"/>
      <c r="G47" s="58"/>
      <c r="H47" s="58"/>
      <c r="I47" s="58"/>
      <c r="J47" s="58"/>
      <c r="K47" s="58"/>
      <c r="L47" s="58"/>
      <c r="M47" s="58"/>
      <c r="N47" s="58"/>
      <c r="O47" s="58"/>
      <c r="P47" s="58"/>
      <c r="Q47" s="58"/>
      <c r="R47" s="58"/>
      <c r="S47" s="58"/>
      <c r="T47" s="58"/>
      <c r="U47" s="58"/>
    </row>
    <row r="48" spans="1:21">
      <c r="A48" s="58"/>
      <c r="B48" s="58"/>
      <c r="C48" s="58"/>
      <c r="D48" s="58"/>
      <c r="E48" s="58"/>
      <c r="F48" s="58"/>
      <c r="G48" s="58"/>
      <c r="H48" s="58"/>
      <c r="I48" s="58"/>
      <c r="J48" s="58"/>
      <c r="K48" s="58"/>
      <c r="L48" s="58"/>
      <c r="M48" s="58"/>
      <c r="N48" s="58"/>
      <c r="O48" s="58"/>
      <c r="P48" s="58"/>
      <c r="Q48" s="58"/>
      <c r="R48" s="58"/>
      <c r="S48" s="58"/>
      <c r="T48" s="58"/>
      <c r="U48" s="58"/>
    </row>
    <row r="49" spans="1:21">
      <c r="A49" s="58"/>
      <c r="B49" s="58"/>
      <c r="C49" s="58"/>
      <c r="D49" s="58"/>
      <c r="E49" s="58"/>
      <c r="F49" s="58"/>
      <c r="G49" s="58"/>
      <c r="H49" s="58"/>
      <c r="I49" s="58"/>
      <c r="J49" s="58"/>
      <c r="K49" s="58"/>
      <c r="L49" s="58"/>
      <c r="M49" s="58"/>
      <c r="N49" s="58"/>
      <c r="O49" s="58"/>
      <c r="P49" s="58"/>
      <c r="Q49" s="58"/>
      <c r="R49" s="58"/>
      <c r="S49" s="58"/>
      <c r="T49" s="58"/>
      <c r="U49" s="58"/>
    </row>
    <row r="50" spans="1:21">
      <c r="A50" s="58"/>
      <c r="B50" s="58"/>
      <c r="C50" s="58"/>
      <c r="D50" s="58"/>
      <c r="E50" s="58"/>
      <c r="F50" s="58"/>
      <c r="G50" s="58"/>
      <c r="H50" s="58"/>
      <c r="I50" s="58"/>
      <c r="J50" s="58"/>
      <c r="K50" s="58"/>
      <c r="L50" s="58"/>
      <c r="M50" s="58"/>
      <c r="N50" s="58"/>
      <c r="O50" s="58"/>
      <c r="P50" s="58"/>
      <c r="Q50" s="58"/>
      <c r="R50" s="58"/>
      <c r="S50" s="58"/>
      <c r="T50" s="58"/>
      <c r="U50" s="58"/>
    </row>
    <row r="51" spans="1:21">
      <c r="A51" s="58"/>
      <c r="B51" s="58"/>
      <c r="C51" s="58"/>
      <c r="D51" s="58"/>
      <c r="E51" s="58"/>
      <c r="F51" s="58"/>
      <c r="G51" s="58"/>
      <c r="H51" s="58"/>
      <c r="I51" s="58"/>
      <c r="J51" s="58"/>
      <c r="K51" s="58"/>
      <c r="L51" s="58"/>
      <c r="M51" s="58"/>
      <c r="N51" s="58"/>
      <c r="O51" s="58"/>
      <c r="P51" s="58"/>
      <c r="Q51" s="58"/>
      <c r="R51" s="58"/>
      <c r="S51" s="58"/>
      <c r="T51" s="58"/>
      <c r="U51" s="58"/>
    </row>
    <row r="52" spans="1:21">
      <c r="A52" s="58"/>
      <c r="B52" s="58"/>
      <c r="C52" s="58"/>
      <c r="D52" s="58"/>
      <c r="E52" s="58"/>
      <c r="F52" s="58"/>
      <c r="G52" s="58"/>
      <c r="H52" s="58"/>
      <c r="I52" s="58"/>
      <c r="J52" s="58"/>
      <c r="K52" s="58"/>
      <c r="L52" s="58"/>
      <c r="M52" s="58"/>
      <c r="N52" s="58"/>
      <c r="O52" s="58"/>
      <c r="P52" s="58"/>
      <c r="Q52" s="58"/>
      <c r="R52" s="58"/>
      <c r="S52" s="58"/>
      <c r="T52" s="58"/>
      <c r="U52" s="58"/>
    </row>
    <row r="53" spans="1:21">
      <c r="A53" s="58"/>
      <c r="B53" s="58"/>
      <c r="C53" s="58"/>
      <c r="D53" s="58"/>
      <c r="E53" s="58"/>
      <c r="F53" s="58"/>
      <c r="G53" s="58"/>
      <c r="H53" s="58"/>
      <c r="I53" s="58"/>
      <c r="J53" s="58"/>
      <c r="K53" s="58"/>
      <c r="L53" s="58"/>
      <c r="M53" s="58"/>
      <c r="N53" s="58"/>
      <c r="O53" s="58"/>
      <c r="P53" s="58"/>
      <c r="Q53" s="58"/>
      <c r="R53" s="58"/>
      <c r="S53" s="58"/>
      <c r="T53" s="58"/>
      <c r="U53" s="58"/>
    </row>
    <row r="54" spans="1:21">
      <c r="A54" s="58"/>
      <c r="B54" s="58"/>
      <c r="C54" s="58"/>
      <c r="D54" s="58"/>
      <c r="E54" s="58"/>
      <c r="F54" s="58"/>
      <c r="G54" s="58"/>
      <c r="H54" s="58"/>
      <c r="I54" s="58"/>
      <c r="J54" s="58"/>
      <c r="K54" s="58"/>
      <c r="L54" s="58"/>
      <c r="M54" s="58"/>
      <c r="N54" s="58"/>
      <c r="O54" s="58"/>
      <c r="P54" s="58"/>
      <c r="Q54" s="58"/>
      <c r="R54" s="58"/>
      <c r="S54" s="58"/>
      <c r="T54" s="58"/>
      <c r="U54" s="58"/>
    </row>
    <row r="55" spans="1:21">
      <c r="A55" s="58"/>
      <c r="B55" s="58"/>
      <c r="C55" s="58"/>
      <c r="D55" s="58"/>
      <c r="E55" s="58"/>
      <c r="F55" s="58"/>
      <c r="G55" s="58"/>
      <c r="H55" s="58"/>
      <c r="I55" s="58"/>
      <c r="J55" s="58"/>
      <c r="K55" s="58"/>
      <c r="L55" s="58"/>
      <c r="M55" s="58"/>
      <c r="N55" s="58"/>
      <c r="O55" s="58"/>
      <c r="P55" s="58"/>
      <c r="Q55" s="58"/>
      <c r="R55" s="58"/>
      <c r="S55" s="58"/>
      <c r="T55" s="58"/>
      <c r="U55" s="58"/>
    </row>
    <row r="56" spans="1:21">
      <c r="A56" s="58"/>
      <c r="B56" s="58"/>
      <c r="C56" s="58"/>
      <c r="D56" s="58"/>
      <c r="E56" s="58"/>
      <c r="F56" s="58"/>
      <c r="G56" s="58"/>
      <c r="H56" s="58"/>
      <c r="I56" s="58"/>
      <c r="J56" s="58"/>
      <c r="K56" s="58"/>
      <c r="L56" s="58"/>
      <c r="M56" s="58"/>
      <c r="N56" s="58"/>
      <c r="O56" s="58"/>
      <c r="P56" s="58"/>
      <c r="Q56" s="58"/>
      <c r="R56" s="58"/>
      <c r="S56" s="58"/>
      <c r="T56" s="58"/>
      <c r="U56" s="58"/>
    </row>
    <row r="57" spans="1:21">
      <c r="A57" s="58"/>
      <c r="B57" s="58"/>
      <c r="C57" s="58"/>
      <c r="D57" s="58"/>
      <c r="E57" s="58"/>
      <c r="F57" s="58"/>
      <c r="G57" s="58"/>
      <c r="H57" s="58"/>
      <c r="I57" s="58"/>
      <c r="J57" s="58"/>
      <c r="K57" s="58"/>
      <c r="L57" s="58"/>
      <c r="M57" s="58"/>
      <c r="N57" s="58"/>
      <c r="O57" s="58"/>
      <c r="P57" s="58"/>
      <c r="Q57" s="58"/>
      <c r="R57" s="58"/>
      <c r="S57" s="58"/>
      <c r="T57" s="58"/>
      <c r="U57" s="58"/>
    </row>
    <row r="58" spans="1:21">
      <c r="A58" s="58"/>
      <c r="B58" s="58"/>
      <c r="C58" s="58"/>
      <c r="D58" s="58"/>
      <c r="E58" s="58"/>
      <c r="F58" s="58"/>
      <c r="G58" s="58"/>
      <c r="H58" s="58"/>
      <c r="I58" s="58"/>
      <c r="J58" s="58"/>
      <c r="K58" s="58"/>
      <c r="L58" s="58"/>
      <c r="M58" s="58"/>
      <c r="N58" s="58"/>
      <c r="O58" s="58"/>
      <c r="P58" s="58"/>
      <c r="Q58" s="58"/>
      <c r="R58" s="58"/>
      <c r="S58" s="58"/>
      <c r="T58" s="58"/>
      <c r="U58" s="58"/>
    </row>
    <row r="59" spans="1:21">
      <c r="A59" s="58"/>
      <c r="B59" s="58"/>
      <c r="C59" s="58"/>
      <c r="D59" s="58"/>
      <c r="E59" s="58"/>
      <c r="F59" s="58"/>
      <c r="G59" s="58"/>
      <c r="H59" s="58"/>
      <c r="I59" s="58"/>
      <c r="J59" s="58"/>
      <c r="K59" s="58"/>
      <c r="L59" s="58"/>
      <c r="M59" s="58"/>
      <c r="N59" s="58"/>
      <c r="O59" s="58"/>
      <c r="P59" s="58"/>
      <c r="Q59" s="58"/>
      <c r="R59" s="58"/>
      <c r="S59" s="58"/>
      <c r="T59" s="58"/>
      <c r="U59" s="58"/>
    </row>
    <row r="60" spans="1:21">
      <c r="A60" s="58"/>
      <c r="B60" s="58"/>
      <c r="C60" s="58"/>
      <c r="D60" s="58"/>
      <c r="E60" s="58"/>
      <c r="F60" s="58"/>
      <c r="G60" s="58"/>
      <c r="H60" s="58"/>
      <c r="I60" s="58"/>
      <c r="J60" s="58"/>
      <c r="K60" s="58"/>
      <c r="L60" s="58"/>
      <c r="M60" s="58"/>
      <c r="N60" s="58"/>
      <c r="O60" s="58"/>
      <c r="P60" s="58"/>
      <c r="Q60" s="58"/>
      <c r="R60" s="58"/>
      <c r="S60" s="58"/>
      <c r="T60" s="58"/>
      <c r="U60" s="58"/>
    </row>
    <row r="61" spans="1:21">
      <c r="A61" s="58"/>
      <c r="B61" s="58"/>
      <c r="C61" s="58"/>
      <c r="D61" s="58"/>
      <c r="E61" s="58"/>
      <c r="F61" s="58"/>
      <c r="G61" s="58"/>
      <c r="H61" s="58"/>
      <c r="I61" s="58"/>
      <c r="J61" s="58"/>
      <c r="K61" s="58"/>
      <c r="L61" s="58"/>
      <c r="M61" s="58"/>
      <c r="N61" s="58"/>
      <c r="O61" s="58"/>
      <c r="P61" s="58"/>
      <c r="Q61" s="58"/>
      <c r="R61" s="58"/>
      <c r="S61" s="58"/>
      <c r="T61" s="58"/>
      <c r="U61" s="58"/>
    </row>
    <row r="62" spans="1:21">
      <c r="A62" s="58"/>
      <c r="B62" s="58"/>
      <c r="C62" s="58"/>
      <c r="D62" s="58"/>
      <c r="E62" s="58"/>
      <c r="F62" s="58"/>
      <c r="G62" s="58"/>
      <c r="H62" s="58"/>
      <c r="I62" s="58"/>
      <c r="J62" s="58"/>
      <c r="K62" s="58"/>
      <c r="L62" s="58"/>
      <c r="M62" s="58"/>
      <c r="N62" s="58"/>
      <c r="O62" s="58"/>
      <c r="P62" s="58"/>
      <c r="Q62" s="58"/>
      <c r="R62" s="58"/>
      <c r="S62" s="58"/>
      <c r="T62" s="58"/>
      <c r="U62" s="58"/>
    </row>
    <row r="63" spans="1:21">
      <c r="A63" s="58"/>
      <c r="B63" s="58"/>
      <c r="C63" s="58"/>
      <c r="D63" s="58"/>
      <c r="E63" s="58"/>
      <c r="F63" s="58"/>
      <c r="G63" s="58"/>
      <c r="H63" s="58"/>
      <c r="I63" s="58"/>
      <c r="J63" s="58"/>
      <c r="K63" s="58"/>
      <c r="L63" s="58"/>
      <c r="M63" s="58"/>
      <c r="N63" s="58"/>
      <c r="O63" s="58"/>
      <c r="P63" s="58"/>
      <c r="Q63" s="58"/>
      <c r="R63" s="58"/>
      <c r="S63" s="58"/>
      <c r="T63" s="58"/>
      <c r="U63" s="58"/>
    </row>
    <row r="64" spans="1:21">
      <c r="A64" s="58"/>
      <c r="B64" s="58"/>
      <c r="C64" s="58"/>
      <c r="D64" s="58"/>
      <c r="E64" s="58"/>
      <c r="F64" s="58"/>
      <c r="G64" s="58"/>
      <c r="H64" s="58"/>
      <c r="I64" s="58"/>
      <c r="J64" s="58"/>
      <c r="K64" s="58"/>
      <c r="L64" s="58"/>
      <c r="M64" s="58"/>
      <c r="N64" s="58"/>
      <c r="O64" s="58"/>
      <c r="P64" s="58"/>
      <c r="Q64" s="58"/>
      <c r="R64" s="58"/>
      <c r="S64" s="58"/>
      <c r="T64" s="58"/>
      <c r="U64" s="58"/>
    </row>
    <row r="65" spans="1:21">
      <c r="A65" s="58"/>
      <c r="B65" s="58"/>
      <c r="C65" s="58"/>
      <c r="D65" s="58"/>
      <c r="E65" s="58"/>
      <c r="F65" s="58"/>
      <c r="G65" s="58"/>
      <c r="H65" s="58"/>
      <c r="I65" s="58"/>
      <c r="J65" s="58"/>
      <c r="K65" s="58"/>
      <c r="L65" s="58"/>
      <c r="M65" s="58"/>
      <c r="N65" s="58"/>
      <c r="O65" s="58"/>
      <c r="P65" s="58"/>
      <c r="Q65" s="58"/>
      <c r="R65" s="58"/>
      <c r="S65" s="58"/>
      <c r="T65" s="58"/>
      <c r="U65" s="58"/>
    </row>
    <row r="66" spans="1:21">
      <c r="A66" s="58"/>
      <c r="B66" s="58"/>
      <c r="C66" s="58"/>
      <c r="D66" s="58"/>
      <c r="E66" s="58"/>
      <c r="F66" s="58"/>
      <c r="G66" s="58"/>
      <c r="H66" s="58"/>
      <c r="I66" s="58"/>
      <c r="J66" s="58"/>
      <c r="K66" s="58"/>
      <c r="L66" s="58"/>
      <c r="M66" s="58"/>
      <c r="N66" s="58"/>
      <c r="O66" s="58"/>
      <c r="P66" s="58"/>
      <c r="Q66" s="58"/>
      <c r="R66" s="58"/>
      <c r="S66" s="58"/>
      <c r="T66" s="58"/>
      <c r="U66" s="58"/>
    </row>
    <row r="67" spans="1:21">
      <c r="A67" s="58"/>
      <c r="B67" s="58"/>
      <c r="C67" s="58"/>
      <c r="D67" s="58"/>
      <c r="E67" s="58"/>
      <c r="F67" s="58"/>
      <c r="G67" s="58"/>
      <c r="H67" s="58"/>
      <c r="I67" s="58"/>
      <c r="J67" s="58"/>
      <c r="K67" s="58"/>
      <c r="L67" s="58"/>
      <c r="M67" s="58"/>
      <c r="N67" s="58"/>
      <c r="O67" s="58"/>
      <c r="P67" s="58"/>
      <c r="Q67" s="58"/>
      <c r="R67" s="58"/>
      <c r="S67" s="58"/>
      <c r="T67" s="58"/>
      <c r="U67" s="58"/>
    </row>
    <row r="68" spans="1:21">
      <c r="A68" s="58"/>
      <c r="B68" s="58"/>
      <c r="C68" s="58"/>
      <c r="D68" s="58"/>
      <c r="E68" s="58"/>
      <c r="F68" s="58"/>
      <c r="G68" s="58"/>
      <c r="H68" s="58"/>
      <c r="I68" s="58"/>
      <c r="J68" s="58"/>
      <c r="K68" s="58"/>
      <c r="L68" s="58"/>
      <c r="M68" s="58"/>
      <c r="N68" s="58"/>
      <c r="O68" s="58"/>
      <c r="P68" s="58"/>
      <c r="Q68" s="58"/>
      <c r="R68" s="58"/>
      <c r="S68" s="58"/>
      <c r="T68" s="58"/>
      <c r="U68" s="58"/>
    </row>
    <row r="69" spans="1:21">
      <c r="A69" s="58"/>
      <c r="B69" s="58"/>
      <c r="C69" s="58"/>
      <c r="D69" s="58"/>
      <c r="E69" s="58"/>
      <c r="F69" s="58"/>
      <c r="G69" s="58"/>
      <c r="H69" s="58"/>
      <c r="I69" s="58"/>
      <c r="J69" s="58"/>
      <c r="K69" s="58"/>
      <c r="L69" s="58"/>
      <c r="M69" s="58"/>
      <c r="N69" s="58"/>
      <c r="O69" s="58"/>
      <c r="P69" s="58"/>
      <c r="Q69" s="58"/>
      <c r="R69" s="58"/>
      <c r="S69" s="58"/>
      <c r="T69" s="58"/>
      <c r="U69" s="58"/>
    </row>
    <row r="70" spans="1:21">
      <c r="A70" s="58"/>
      <c r="B70" s="58"/>
      <c r="C70" s="58"/>
      <c r="D70" s="58"/>
      <c r="E70" s="58"/>
      <c r="F70" s="58"/>
      <c r="G70" s="58"/>
      <c r="H70" s="58"/>
      <c r="I70" s="58"/>
      <c r="J70" s="58"/>
      <c r="K70" s="58"/>
      <c r="L70" s="58"/>
      <c r="M70" s="58"/>
      <c r="N70" s="58"/>
      <c r="O70" s="58"/>
      <c r="P70" s="58"/>
      <c r="Q70" s="58"/>
      <c r="R70" s="58"/>
      <c r="S70" s="58"/>
      <c r="T70" s="58"/>
      <c r="U70" s="58"/>
    </row>
    <row r="71" spans="1:21">
      <c r="A71" s="58"/>
      <c r="B71" s="58"/>
      <c r="C71" s="58"/>
      <c r="D71" s="58"/>
      <c r="E71" s="58"/>
      <c r="F71" s="58"/>
      <c r="G71" s="58"/>
      <c r="H71" s="58"/>
      <c r="I71" s="58"/>
      <c r="J71" s="58"/>
      <c r="K71" s="58"/>
      <c r="L71" s="58"/>
      <c r="M71" s="58"/>
      <c r="N71" s="58"/>
      <c r="O71" s="58"/>
      <c r="P71" s="58"/>
      <c r="Q71" s="58"/>
      <c r="R71" s="58"/>
      <c r="S71" s="58"/>
      <c r="T71" s="58"/>
      <c r="U71" s="58"/>
    </row>
    <row r="72" spans="1:21">
      <c r="A72" s="58"/>
      <c r="B72" s="58"/>
      <c r="C72" s="58"/>
      <c r="D72" s="58"/>
      <c r="E72" s="58"/>
      <c r="F72" s="58"/>
      <c r="G72" s="58"/>
      <c r="H72" s="58"/>
      <c r="I72" s="58"/>
      <c r="J72" s="58"/>
      <c r="K72" s="58"/>
      <c r="L72" s="58"/>
      <c r="M72" s="58"/>
      <c r="N72" s="58"/>
      <c r="O72" s="58"/>
      <c r="P72" s="58"/>
      <c r="Q72" s="58"/>
      <c r="R72" s="58"/>
      <c r="S72" s="58"/>
      <c r="T72" s="58"/>
      <c r="U72" s="58"/>
    </row>
    <row r="73" spans="1:21">
      <c r="A73" s="58"/>
      <c r="B73" s="58"/>
      <c r="C73" s="58"/>
      <c r="D73" s="58"/>
      <c r="E73" s="58"/>
      <c r="F73" s="58"/>
      <c r="G73" s="58"/>
      <c r="H73" s="58"/>
      <c r="I73" s="58"/>
      <c r="J73" s="58"/>
      <c r="K73" s="58"/>
      <c r="L73" s="58"/>
      <c r="M73" s="58"/>
      <c r="N73" s="58"/>
      <c r="O73" s="58"/>
      <c r="P73" s="58"/>
      <c r="Q73" s="58"/>
      <c r="R73" s="58"/>
      <c r="S73" s="58"/>
      <c r="T73" s="58"/>
      <c r="U73" s="58"/>
    </row>
    <row r="74" spans="1:21">
      <c r="A74" s="58"/>
      <c r="B74" s="58"/>
      <c r="C74" s="58"/>
      <c r="D74" s="58"/>
      <c r="E74" s="58"/>
      <c r="F74" s="58"/>
      <c r="G74" s="58"/>
      <c r="H74" s="58"/>
      <c r="I74" s="58"/>
      <c r="J74" s="58"/>
      <c r="K74" s="58"/>
      <c r="L74" s="58"/>
      <c r="M74" s="58"/>
      <c r="N74" s="58"/>
      <c r="O74" s="58"/>
      <c r="P74" s="58"/>
      <c r="Q74" s="58"/>
      <c r="R74" s="58"/>
      <c r="S74" s="58"/>
      <c r="T74" s="58"/>
      <c r="U74" s="58"/>
    </row>
    <row r="75" spans="1:21">
      <c r="A75" s="58"/>
      <c r="B75" s="58"/>
      <c r="C75" s="58"/>
      <c r="D75" s="58"/>
      <c r="E75" s="58"/>
      <c r="F75" s="58"/>
      <c r="G75" s="58"/>
      <c r="H75" s="58"/>
      <c r="I75" s="58"/>
      <c r="J75" s="58"/>
      <c r="K75" s="58"/>
      <c r="L75" s="58"/>
      <c r="M75" s="58"/>
      <c r="N75" s="58"/>
      <c r="O75" s="58"/>
      <c r="P75" s="58"/>
      <c r="Q75" s="58"/>
      <c r="R75" s="58"/>
      <c r="S75" s="58"/>
      <c r="T75" s="58"/>
      <c r="U75" s="58"/>
    </row>
    <row r="76" spans="1:21">
      <c r="A76" s="58"/>
      <c r="B76" s="58"/>
      <c r="C76" s="58"/>
      <c r="D76" s="58"/>
      <c r="E76" s="58"/>
      <c r="F76" s="58"/>
      <c r="G76" s="58"/>
      <c r="H76" s="58"/>
      <c r="I76" s="58"/>
      <c r="J76" s="58"/>
      <c r="K76" s="58"/>
      <c r="L76" s="58"/>
      <c r="M76" s="58"/>
      <c r="N76" s="58"/>
      <c r="O76" s="58"/>
      <c r="P76" s="58"/>
      <c r="Q76" s="58"/>
      <c r="R76" s="58"/>
      <c r="S76" s="58"/>
      <c r="T76" s="58"/>
      <c r="U76" s="58"/>
    </row>
    <row r="77" spans="1:21">
      <c r="A77" s="58"/>
      <c r="B77" s="58"/>
      <c r="C77" s="58"/>
      <c r="D77" s="58"/>
      <c r="E77" s="58"/>
      <c r="F77" s="58"/>
      <c r="G77" s="58"/>
      <c r="H77" s="58"/>
      <c r="I77" s="58"/>
      <c r="J77" s="58"/>
      <c r="K77" s="58"/>
      <c r="L77" s="58"/>
      <c r="M77" s="58"/>
      <c r="N77" s="58"/>
      <c r="O77" s="58"/>
      <c r="P77" s="58"/>
      <c r="Q77" s="58"/>
      <c r="R77" s="58"/>
      <c r="S77" s="58"/>
      <c r="T77" s="58"/>
      <c r="U77" s="58"/>
    </row>
    <row r="78" spans="1:21">
      <c r="A78" s="58"/>
      <c r="B78" s="58"/>
      <c r="C78" s="58"/>
      <c r="D78" s="58"/>
      <c r="E78" s="58"/>
      <c r="F78" s="58"/>
      <c r="G78" s="58"/>
      <c r="H78" s="58"/>
      <c r="I78" s="58"/>
      <c r="J78" s="58"/>
      <c r="K78" s="58"/>
      <c r="L78" s="58"/>
      <c r="M78" s="58"/>
      <c r="N78" s="58"/>
      <c r="O78" s="58"/>
      <c r="P78" s="58"/>
      <c r="Q78" s="58"/>
      <c r="R78" s="58"/>
      <c r="S78" s="58"/>
      <c r="T78" s="58"/>
      <c r="U78" s="58"/>
    </row>
    <row r="79" spans="1:21">
      <c r="A79" s="58"/>
      <c r="B79" s="58"/>
      <c r="C79" s="58"/>
      <c r="D79" s="58"/>
      <c r="E79" s="58"/>
      <c r="F79" s="58"/>
      <c r="G79" s="58"/>
      <c r="H79" s="58"/>
      <c r="I79" s="58"/>
      <c r="J79" s="58"/>
      <c r="K79" s="58"/>
      <c r="L79" s="58"/>
      <c r="M79" s="58"/>
      <c r="N79" s="58"/>
      <c r="O79" s="58"/>
      <c r="P79" s="58"/>
      <c r="Q79" s="58"/>
      <c r="R79" s="58"/>
      <c r="S79" s="58"/>
      <c r="T79" s="58"/>
      <c r="U79" s="58"/>
    </row>
    <row r="80" spans="1:21">
      <c r="A80" s="58"/>
      <c r="B80" s="58"/>
      <c r="C80" s="58"/>
      <c r="D80" s="58"/>
      <c r="E80" s="58"/>
      <c r="F80" s="58"/>
      <c r="G80" s="58"/>
      <c r="H80" s="58"/>
      <c r="I80" s="58"/>
      <c r="J80" s="58"/>
      <c r="K80" s="58"/>
      <c r="L80" s="58"/>
      <c r="M80" s="58"/>
      <c r="N80" s="58"/>
      <c r="O80" s="58"/>
      <c r="P80" s="58"/>
      <c r="Q80" s="58"/>
      <c r="R80" s="58"/>
      <c r="S80" s="58"/>
      <c r="T80" s="58"/>
      <c r="U80" s="58"/>
    </row>
    <row r="81" spans="1:21">
      <c r="A81" s="58"/>
      <c r="B81" s="58"/>
      <c r="C81" s="58"/>
      <c r="D81" s="58"/>
      <c r="E81" s="58"/>
      <c r="F81" s="58"/>
      <c r="G81" s="58"/>
      <c r="H81" s="58"/>
      <c r="I81" s="58"/>
      <c r="J81" s="58"/>
      <c r="K81" s="58"/>
      <c r="L81" s="58"/>
      <c r="M81" s="58"/>
      <c r="N81" s="58"/>
      <c r="O81" s="58"/>
      <c r="P81" s="58"/>
      <c r="Q81" s="58"/>
      <c r="R81" s="58"/>
      <c r="S81" s="58"/>
      <c r="T81" s="58"/>
      <c r="U81" s="58"/>
    </row>
    <row r="82" spans="1:21">
      <c r="A82" s="58"/>
      <c r="B82" s="58"/>
      <c r="C82" s="58"/>
      <c r="D82" s="58"/>
      <c r="E82" s="58"/>
      <c r="F82" s="58"/>
      <c r="G82" s="58"/>
      <c r="H82" s="58"/>
      <c r="I82" s="58"/>
      <c r="J82" s="58"/>
      <c r="K82" s="58"/>
      <c r="L82" s="58"/>
      <c r="M82" s="58"/>
      <c r="N82" s="58"/>
      <c r="O82" s="58"/>
      <c r="P82" s="58"/>
      <c r="Q82" s="58"/>
      <c r="R82" s="58"/>
      <c r="S82" s="58"/>
      <c r="T82" s="58"/>
      <c r="U82" s="58"/>
    </row>
    <row r="83" spans="1:21">
      <c r="A83" s="58"/>
      <c r="B83" s="58"/>
      <c r="C83" s="58"/>
      <c r="D83" s="58"/>
      <c r="E83" s="58"/>
      <c r="F83" s="58"/>
      <c r="G83" s="58"/>
      <c r="H83" s="58"/>
      <c r="I83" s="58"/>
      <c r="J83" s="58"/>
      <c r="K83" s="58"/>
      <c r="L83" s="58"/>
      <c r="M83" s="58"/>
      <c r="N83" s="58"/>
      <c r="O83" s="58"/>
      <c r="P83" s="58"/>
      <c r="Q83" s="58"/>
      <c r="R83" s="58"/>
      <c r="S83" s="58"/>
      <c r="T83" s="58"/>
      <c r="U83" s="58"/>
    </row>
    <row r="84" spans="1:21">
      <c r="A84" s="58"/>
      <c r="B84" s="58"/>
      <c r="C84" s="58"/>
      <c r="D84" s="58"/>
      <c r="E84" s="58"/>
      <c r="F84" s="58"/>
      <c r="G84" s="58"/>
      <c r="H84" s="58"/>
      <c r="I84" s="58"/>
      <c r="J84" s="58"/>
      <c r="K84" s="58"/>
      <c r="L84" s="58"/>
      <c r="M84" s="58"/>
      <c r="N84" s="58"/>
      <c r="O84" s="58"/>
      <c r="P84" s="58"/>
      <c r="Q84" s="58"/>
      <c r="R84" s="58"/>
      <c r="S84" s="58"/>
      <c r="T84" s="58"/>
      <c r="U84" s="58"/>
    </row>
    <row r="85" spans="1:21">
      <c r="A85" s="58"/>
      <c r="B85" s="58"/>
      <c r="C85" s="58"/>
      <c r="D85" s="58"/>
      <c r="E85" s="58"/>
      <c r="F85" s="58"/>
      <c r="G85" s="58"/>
      <c r="H85" s="58"/>
      <c r="I85" s="58"/>
      <c r="J85" s="58"/>
      <c r="K85" s="58"/>
      <c r="L85" s="58"/>
      <c r="M85" s="58"/>
      <c r="N85" s="58"/>
      <c r="O85" s="58"/>
      <c r="P85" s="58"/>
      <c r="Q85" s="58"/>
      <c r="R85" s="58"/>
      <c r="S85" s="58"/>
      <c r="T85" s="58"/>
      <c r="U85" s="58"/>
    </row>
    <row r="86" spans="1:21">
      <c r="A86" s="58"/>
      <c r="B86" s="58"/>
      <c r="C86" s="58"/>
      <c r="D86" s="58"/>
      <c r="E86" s="58"/>
      <c r="F86" s="58"/>
      <c r="G86" s="58"/>
      <c r="H86" s="58"/>
      <c r="I86" s="58"/>
      <c r="J86" s="58"/>
      <c r="K86" s="58"/>
      <c r="L86" s="58"/>
      <c r="M86" s="58"/>
      <c r="N86" s="58"/>
      <c r="O86" s="58"/>
      <c r="P86" s="58"/>
      <c r="Q86" s="58"/>
      <c r="R86" s="58"/>
      <c r="S86" s="58"/>
      <c r="T86" s="58"/>
      <c r="U86" s="58"/>
    </row>
    <row r="87" spans="1:21">
      <c r="A87" s="58"/>
      <c r="B87" s="58"/>
      <c r="C87" s="58"/>
      <c r="D87" s="58"/>
      <c r="E87" s="58"/>
      <c r="F87" s="58"/>
      <c r="G87" s="58"/>
      <c r="H87" s="58"/>
      <c r="I87" s="58"/>
      <c r="J87" s="58"/>
      <c r="K87" s="58"/>
      <c r="L87" s="58"/>
      <c r="M87" s="58"/>
      <c r="N87" s="58"/>
      <c r="O87" s="58"/>
      <c r="P87" s="58"/>
      <c r="Q87" s="58"/>
      <c r="R87" s="58"/>
      <c r="S87" s="58"/>
      <c r="T87" s="58"/>
      <c r="U87" s="58"/>
    </row>
    <row r="88" spans="1:21">
      <c r="A88" s="58"/>
      <c r="B88" s="58"/>
      <c r="C88" s="58"/>
      <c r="D88" s="58"/>
      <c r="E88" s="58"/>
      <c r="F88" s="58"/>
      <c r="G88" s="58"/>
      <c r="H88" s="58"/>
      <c r="I88" s="58"/>
      <c r="J88" s="58"/>
      <c r="K88" s="58"/>
      <c r="L88" s="58"/>
      <c r="M88" s="58"/>
      <c r="N88" s="58"/>
      <c r="O88" s="58"/>
      <c r="P88" s="58"/>
      <c r="Q88" s="58"/>
      <c r="R88" s="58"/>
      <c r="S88" s="58"/>
      <c r="T88" s="58"/>
      <c r="U88" s="58"/>
    </row>
    <row r="89" spans="1:21">
      <c r="A89" s="58"/>
      <c r="B89" s="58"/>
      <c r="C89" s="58"/>
      <c r="D89" s="58"/>
      <c r="E89" s="58"/>
      <c r="F89" s="58"/>
      <c r="G89" s="58"/>
      <c r="H89" s="58"/>
      <c r="I89" s="58"/>
      <c r="J89" s="58"/>
      <c r="K89" s="58"/>
      <c r="L89" s="58"/>
      <c r="M89" s="58"/>
      <c r="N89" s="58"/>
      <c r="O89" s="58"/>
      <c r="P89" s="58"/>
      <c r="Q89" s="58"/>
      <c r="R89" s="58"/>
      <c r="S89" s="58"/>
      <c r="T89" s="58"/>
      <c r="U89" s="58"/>
    </row>
    <row r="90" spans="1:21">
      <c r="A90" s="58"/>
      <c r="B90" s="58"/>
      <c r="C90" s="58"/>
      <c r="D90" s="58"/>
      <c r="E90" s="58"/>
      <c r="F90" s="58"/>
      <c r="G90" s="58"/>
      <c r="H90" s="58"/>
      <c r="I90" s="58"/>
      <c r="J90" s="58"/>
      <c r="K90" s="58"/>
      <c r="L90" s="58"/>
      <c r="M90" s="58"/>
      <c r="N90" s="58"/>
      <c r="O90" s="58"/>
      <c r="P90" s="58"/>
      <c r="Q90" s="58"/>
      <c r="R90" s="58"/>
      <c r="S90" s="58"/>
      <c r="T90" s="58"/>
      <c r="U90" s="58"/>
    </row>
    <row r="91" spans="1:21">
      <c r="A91" s="58"/>
      <c r="B91" s="58"/>
      <c r="C91" s="58"/>
      <c r="D91" s="58"/>
      <c r="E91" s="58"/>
      <c r="F91" s="58"/>
      <c r="G91" s="58"/>
      <c r="H91" s="58"/>
      <c r="I91" s="58"/>
      <c r="J91" s="58"/>
      <c r="K91" s="58"/>
      <c r="L91" s="58"/>
      <c r="M91" s="58"/>
      <c r="N91" s="58"/>
      <c r="O91" s="58"/>
      <c r="P91" s="58"/>
      <c r="Q91" s="58"/>
      <c r="R91" s="58"/>
      <c r="S91" s="58"/>
      <c r="T91" s="58"/>
      <c r="U91" s="58"/>
    </row>
    <row r="92" spans="1:21">
      <c r="A92" s="58"/>
      <c r="B92" s="58"/>
      <c r="C92" s="58"/>
      <c r="D92" s="58"/>
      <c r="E92" s="58"/>
      <c r="F92" s="58"/>
      <c r="G92" s="58"/>
      <c r="H92" s="58"/>
      <c r="I92" s="58"/>
      <c r="J92" s="58"/>
      <c r="K92" s="58"/>
      <c r="L92" s="58"/>
      <c r="M92" s="58"/>
      <c r="N92" s="58"/>
      <c r="O92" s="58"/>
      <c r="P92" s="58"/>
      <c r="Q92" s="58"/>
      <c r="R92" s="58"/>
      <c r="S92" s="58"/>
      <c r="T92" s="58"/>
      <c r="U92" s="58"/>
    </row>
    <row r="93" spans="1:21">
      <c r="A93" s="58"/>
      <c r="B93" s="58"/>
      <c r="C93" s="58"/>
      <c r="D93" s="58"/>
      <c r="E93" s="58"/>
      <c r="F93" s="58"/>
      <c r="G93" s="58"/>
      <c r="H93" s="58"/>
      <c r="I93" s="58"/>
      <c r="J93" s="58"/>
      <c r="K93" s="58"/>
      <c r="L93" s="58"/>
      <c r="M93" s="58"/>
      <c r="N93" s="58"/>
      <c r="O93" s="58"/>
      <c r="P93" s="58"/>
      <c r="Q93" s="58"/>
      <c r="R93" s="58"/>
      <c r="S93" s="58"/>
      <c r="T93" s="58"/>
      <c r="U93" s="58"/>
    </row>
    <row r="94" spans="1:21">
      <c r="A94" s="58"/>
      <c r="B94" s="58"/>
      <c r="C94" s="58"/>
      <c r="D94" s="58"/>
      <c r="E94" s="58"/>
      <c r="F94" s="58"/>
      <c r="G94" s="58"/>
      <c r="H94" s="58"/>
      <c r="I94" s="58"/>
      <c r="J94" s="58"/>
      <c r="K94" s="58"/>
      <c r="L94" s="58"/>
      <c r="M94" s="58"/>
      <c r="N94" s="58"/>
      <c r="O94" s="58"/>
      <c r="P94" s="58"/>
      <c r="Q94" s="58"/>
      <c r="R94" s="58"/>
      <c r="S94" s="58"/>
      <c r="T94" s="58"/>
      <c r="U94" s="58"/>
    </row>
    <row r="95" spans="1:21">
      <c r="A95" s="58"/>
      <c r="B95" s="58"/>
      <c r="C95" s="58"/>
      <c r="D95" s="58"/>
      <c r="E95" s="58"/>
      <c r="F95" s="58"/>
      <c r="G95" s="58"/>
      <c r="H95" s="58"/>
      <c r="I95" s="58"/>
      <c r="J95" s="58"/>
      <c r="K95" s="58"/>
      <c r="L95" s="58"/>
      <c r="M95" s="58"/>
      <c r="N95" s="58"/>
      <c r="O95" s="58"/>
      <c r="P95" s="58"/>
      <c r="Q95" s="58"/>
      <c r="R95" s="58"/>
      <c r="S95" s="58"/>
      <c r="T95" s="58"/>
      <c r="U95" s="58"/>
    </row>
    <row r="96" spans="1:21">
      <c r="A96" s="58"/>
      <c r="B96" s="58"/>
      <c r="C96" s="58"/>
      <c r="D96" s="58"/>
      <c r="E96" s="58"/>
      <c r="F96" s="58"/>
      <c r="G96" s="58"/>
      <c r="H96" s="58"/>
      <c r="I96" s="58"/>
      <c r="J96" s="58"/>
      <c r="K96" s="58"/>
      <c r="L96" s="58"/>
      <c r="M96" s="58"/>
      <c r="N96" s="58"/>
      <c r="O96" s="58"/>
      <c r="P96" s="58"/>
      <c r="Q96" s="58"/>
      <c r="R96" s="58"/>
      <c r="S96" s="58"/>
      <c r="T96" s="58"/>
      <c r="U96" s="58"/>
    </row>
    <row r="97" spans="1:21">
      <c r="A97" s="58"/>
      <c r="B97" s="58"/>
      <c r="C97" s="58"/>
      <c r="D97" s="58"/>
      <c r="E97" s="58"/>
      <c r="F97" s="58"/>
      <c r="G97" s="58"/>
      <c r="H97" s="58"/>
      <c r="I97" s="58"/>
      <c r="J97" s="58"/>
      <c r="K97" s="58"/>
      <c r="L97" s="58"/>
      <c r="M97" s="58"/>
      <c r="N97" s="58"/>
      <c r="O97" s="58"/>
      <c r="P97" s="58"/>
      <c r="Q97" s="58"/>
      <c r="R97" s="58"/>
      <c r="S97" s="58"/>
      <c r="T97" s="58"/>
      <c r="U97" s="58"/>
    </row>
    <row r="98" spans="1:21">
      <c r="A98" s="58"/>
      <c r="B98" s="58"/>
      <c r="C98" s="58"/>
      <c r="D98" s="58"/>
      <c r="E98" s="58"/>
      <c r="F98" s="58"/>
      <c r="G98" s="58"/>
      <c r="H98" s="58"/>
      <c r="I98" s="58"/>
      <c r="J98" s="58"/>
      <c r="K98" s="58"/>
      <c r="L98" s="58"/>
      <c r="M98" s="58"/>
      <c r="N98" s="58"/>
      <c r="O98" s="58"/>
      <c r="P98" s="58"/>
      <c r="Q98" s="58"/>
      <c r="R98" s="58"/>
      <c r="S98" s="58"/>
      <c r="T98" s="58"/>
      <c r="U98" s="58"/>
    </row>
    <row r="99" spans="1:21">
      <c r="A99" s="58"/>
      <c r="B99" s="58"/>
      <c r="C99" s="58"/>
      <c r="D99" s="58"/>
      <c r="E99" s="58"/>
      <c r="F99" s="58"/>
      <c r="G99" s="58"/>
      <c r="H99" s="58"/>
      <c r="I99" s="58"/>
      <c r="J99" s="58"/>
      <c r="K99" s="58"/>
      <c r="L99" s="58"/>
      <c r="M99" s="58"/>
      <c r="N99" s="58"/>
      <c r="O99" s="58"/>
      <c r="P99" s="58"/>
      <c r="Q99" s="58"/>
      <c r="R99" s="58"/>
      <c r="S99" s="58"/>
      <c r="T99" s="58"/>
      <c r="U99" s="58"/>
    </row>
    <row r="100" spans="1:21">
      <c r="A100" s="58"/>
      <c r="B100" s="58"/>
      <c r="C100" s="58"/>
      <c r="D100" s="58"/>
      <c r="E100" s="58"/>
      <c r="F100" s="58"/>
      <c r="G100" s="58"/>
      <c r="H100" s="58"/>
      <c r="I100" s="58"/>
      <c r="J100" s="58"/>
      <c r="K100" s="58"/>
      <c r="L100" s="58"/>
      <c r="M100" s="58"/>
      <c r="N100" s="58"/>
      <c r="O100" s="58"/>
      <c r="P100" s="58"/>
      <c r="Q100" s="58"/>
      <c r="R100" s="58"/>
      <c r="S100" s="58"/>
      <c r="T100" s="58"/>
      <c r="U100" s="58"/>
    </row>
    <row r="101" spans="1:21">
      <c r="A101" s="58"/>
      <c r="B101" s="58"/>
      <c r="C101" s="58"/>
      <c r="D101" s="58"/>
      <c r="E101" s="58"/>
      <c r="F101" s="58"/>
      <c r="G101" s="58"/>
      <c r="H101" s="58"/>
      <c r="I101" s="58"/>
      <c r="J101" s="58"/>
      <c r="K101" s="58"/>
      <c r="L101" s="58"/>
      <c r="M101" s="58"/>
      <c r="N101" s="58"/>
      <c r="O101" s="58"/>
      <c r="P101" s="58"/>
      <c r="Q101" s="58"/>
      <c r="R101" s="58"/>
      <c r="S101" s="58"/>
      <c r="T101" s="58"/>
      <c r="U101" s="58"/>
    </row>
    <row r="102" spans="1:21">
      <c r="A102" s="58"/>
      <c r="B102" s="58"/>
      <c r="C102" s="58"/>
      <c r="D102" s="58"/>
      <c r="E102" s="58"/>
      <c r="F102" s="58"/>
      <c r="G102" s="58"/>
      <c r="H102" s="58"/>
      <c r="I102" s="58"/>
      <c r="J102" s="58"/>
      <c r="K102" s="58"/>
      <c r="L102" s="58"/>
      <c r="M102" s="58"/>
      <c r="N102" s="58"/>
      <c r="O102" s="58"/>
      <c r="P102" s="58"/>
      <c r="Q102" s="58"/>
      <c r="R102" s="58"/>
      <c r="S102" s="58"/>
      <c r="T102" s="58"/>
      <c r="U102" s="58"/>
    </row>
    <row r="103" spans="1:21">
      <c r="A103" s="58"/>
      <c r="B103" s="58"/>
      <c r="C103" s="58"/>
      <c r="D103" s="58"/>
      <c r="E103" s="58"/>
      <c r="F103" s="58"/>
      <c r="G103" s="58"/>
      <c r="H103" s="58"/>
      <c r="I103" s="58"/>
      <c r="J103" s="58"/>
      <c r="K103" s="58"/>
      <c r="L103" s="58"/>
      <c r="M103" s="58"/>
      <c r="N103" s="58"/>
      <c r="O103" s="58"/>
      <c r="P103" s="58"/>
      <c r="Q103" s="58"/>
      <c r="R103" s="58"/>
      <c r="S103" s="58"/>
      <c r="T103" s="58"/>
      <c r="U103" s="58"/>
    </row>
    <row r="104" spans="1:21">
      <c r="A104" s="58"/>
      <c r="B104" s="58"/>
      <c r="C104" s="58"/>
      <c r="D104" s="58"/>
      <c r="E104" s="58"/>
      <c r="F104" s="58"/>
      <c r="G104" s="58"/>
      <c r="H104" s="58"/>
      <c r="I104" s="58"/>
      <c r="J104" s="58"/>
      <c r="K104" s="58"/>
      <c r="L104" s="58"/>
      <c r="M104" s="58"/>
      <c r="N104" s="58"/>
      <c r="O104" s="58"/>
      <c r="P104" s="58"/>
      <c r="Q104" s="58"/>
      <c r="R104" s="58"/>
      <c r="S104" s="58"/>
      <c r="T104" s="58"/>
      <c r="U104" s="58"/>
    </row>
    <row r="105" spans="1:21">
      <c r="A105" s="58"/>
      <c r="B105" s="58"/>
      <c r="C105" s="58"/>
      <c r="D105" s="58"/>
      <c r="E105" s="58"/>
      <c r="F105" s="58"/>
      <c r="G105" s="58"/>
      <c r="H105" s="58"/>
      <c r="I105" s="58"/>
      <c r="J105" s="58"/>
      <c r="K105" s="58"/>
      <c r="L105" s="58"/>
      <c r="M105" s="58"/>
      <c r="N105" s="58"/>
      <c r="O105" s="58"/>
      <c r="P105" s="58"/>
      <c r="Q105" s="58"/>
      <c r="R105" s="58"/>
      <c r="S105" s="58"/>
      <c r="T105" s="58"/>
      <c r="U105" s="58"/>
    </row>
    <row r="106" spans="1:21">
      <c r="A106" s="58"/>
      <c r="B106" s="58"/>
      <c r="C106" s="58"/>
      <c r="D106" s="58"/>
      <c r="E106" s="58"/>
      <c r="F106" s="58"/>
      <c r="G106" s="58"/>
      <c r="H106" s="58"/>
      <c r="I106" s="58"/>
      <c r="J106" s="58"/>
      <c r="K106" s="58"/>
      <c r="L106" s="58"/>
      <c r="M106" s="58"/>
      <c r="N106" s="58"/>
      <c r="O106" s="58"/>
      <c r="P106" s="58"/>
      <c r="Q106" s="58"/>
      <c r="R106" s="58"/>
      <c r="S106" s="58"/>
      <c r="T106" s="58"/>
      <c r="U106" s="58"/>
    </row>
    <row r="107" spans="1:21">
      <c r="A107" s="58"/>
      <c r="B107" s="58"/>
      <c r="C107" s="58"/>
      <c r="D107" s="58"/>
      <c r="E107" s="58"/>
      <c r="F107" s="58"/>
      <c r="G107" s="58"/>
      <c r="H107" s="58"/>
      <c r="I107" s="58"/>
      <c r="J107" s="58"/>
      <c r="K107" s="58"/>
      <c r="L107" s="58"/>
      <c r="M107" s="58"/>
      <c r="N107" s="58"/>
      <c r="O107" s="58"/>
      <c r="P107" s="58"/>
      <c r="Q107" s="58"/>
      <c r="R107" s="58"/>
      <c r="S107" s="58"/>
      <c r="T107" s="58"/>
      <c r="U107" s="58"/>
    </row>
    <row r="108" spans="1:21">
      <c r="A108" s="58"/>
      <c r="B108" s="58"/>
      <c r="C108" s="58"/>
      <c r="D108" s="58"/>
      <c r="E108" s="58"/>
      <c r="F108" s="58"/>
      <c r="G108" s="58"/>
      <c r="H108" s="58"/>
      <c r="I108" s="58"/>
      <c r="J108" s="58"/>
      <c r="K108" s="58"/>
      <c r="L108" s="58"/>
      <c r="M108" s="58"/>
      <c r="N108" s="58"/>
      <c r="O108" s="58"/>
      <c r="P108" s="58"/>
      <c r="Q108" s="58"/>
      <c r="R108" s="58"/>
      <c r="S108" s="58"/>
      <c r="T108" s="58"/>
      <c r="U108" s="58"/>
    </row>
    <row r="109" spans="1:21">
      <c r="A109" s="58"/>
      <c r="B109" s="58"/>
      <c r="C109" s="58"/>
      <c r="D109" s="58"/>
      <c r="E109" s="58"/>
      <c r="F109" s="58"/>
      <c r="G109" s="58"/>
      <c r="H109" s="58"/>
      <c r="I109" s="58"/>
      <c r="J109" s="58"/>
      <c r="K109" s="58"/>
      <c r="L109" s="58"/>
      <c r="M109" s="58"/>
      <c r="N109" s="58"/>
      <c r="O109" s="58"/>
      <c r="P109" s="58"/>
      <c r="Q109" s="58"/>
      <c r="R109" s="58"/>
      <c r="S109" s="58"/>
      <c r="T109" s="58"/>
      <c r="U109" s="58"/>
    </row>
    <row r="110" spans="1:21">
      <c r="A110" s="58"/>
      <c r="B110" s="58"/>
      <c r="C110" s="58"/>
      <c r="D110" s="58"/>
      <c r="E110" s="58"/>
      <c r="F110" s="58"/>
      <c r="G110" s="58"/>
      <c r="H110" s="58"/>
      <c r="I110" s="58"/>
      <c r="J110" s="58"/>
      <c r="K110" s="58"/>
      <c r="L110" s="58"/>
      <c r="M110" s="58"/>
      <c r="N110" s="58"/>
      <c r="O110" s="58"/>
      <c r="P110" s="58"/>
      <c r="Q110" s="58"/>
      <c r="R110" s="58"/>
      <c r="S110" s="58"/>
      <c r="T110" s="58"/>
      <c r="U110" s="58"/>
    </row>
    <row r="111" spans="1:21">
      <c r="A111" s="58"/>
      <c r="B111" s="58"/>
      <c r="C111" s="58"/>
      <c r="D111" s="58"/>
      <c r="E111" s="58"/>
      <c r="F111" s="58"/>
      <c r="G111" s="58"/>
      <c r="H111" s="58"/>
      <c r="I111" s="58"/>
      <c r="J111" s="58"/>
      <c r="K111" s="58"/>
      <c r="L111" s="58"/>
      <c r="M111" s="58"/>
      <c r="N111" s="58"/>
      <c r="O111" s="58"/>
      <c r="P111" s="58"/>
      <c r="Q111" s="58"/>
      <c r="R111" s="58"/>
      <c r="S111" s="58"/>
      <c r="T111" s="58"/>
      <c r="U111" s="58"/>
    </row>
    <row r="112" spans="1:21">
      <c r="A112" s="58"/>
      <c r="B112" s="58"/>
      <c r="C112" s="58"/>
      <c r="D112" s="58"/>
      <c r="E112" s="58"/>
      <c r="F112" s="58"/>
      <c r="G112" s="58"/>
      <c r="H112" s="58"/>
      <c r="I112" s="58"/>
      <c r="J112" s="58"/>
      <c r="K112" s="58"/>
      <c r="L112" s="58"/>
      <c r="M112" s="58"/>
      <c r="N112" s="58"/>
      <c r="O112" s="58"/>
      <c r="P112" s="58"/>
      <c r="Q112" s="58"/>
      <c r="R112" s="58"/>
      <c r="S112" s="58"/>
      <c r="T112" s="58"/>
      <c r="U112" s="58"/>
    </row>
    <row r="113" spans="1:21">
      <c r="A113" s="58"/>
      <c r="B113" s="58"/>
      <c r="C113" s="58"/>
      <c r="D113" s="58"/>
      <c r="E113" s="58"/>
      <c r="F113" s="58"/>
      <c r="G113" s="58"/>
      <c r="H113" s="58"/>
      <c r="I113" s="58"/>
      <c r="J113" s="58"/>
      <c r="K113" s="58"/>
      <c r="L113" s="58"/>
      <c r="M113" s="58"/>
      <c r="N113" s="58"/>
      <c r="O113" s="58"/>
      <c r="P113" s="58"/>
      <c r="Q113" s="58"/>
      <c r="R113" s="58"/>
      <c r="S113" s="58"/>
      <c r="T113" s="58"/>
      <c r="U113" s="58"/>
    </row>
    <row r="114" spans="1:21">
      <c r="A114" s="58"/>
      <c r="B114" s="58"/>
      <c r="C114" s="58"/>
      <c r="D114" s="58"/>
      <c r="E114" s="58"/>
      <c r="F114" s="58"/>
      <c r="G114" s="58"/>
      <c r="H114" s="58"/>
      <c r="I114" s="58"/>
      <c r="J114" s="58"/>
      <c r="K114" s="58"/>
      <c r="L114" s="58"/>
      <c r="M114" s="58"/>
      <c r="N114" s="58"/>
      <c r="O114" s="58"/>
      <c r="P114" s="58"/>
      <c r="Q114" s="58"/>
      <c r="R114" s="58"/>
      <c r="S114" s="58"/>
      <c r="T114" s="58"/>
      <c r="U114" s="58"/>
    </row>
    <row r="115" spans="1:21">
      <c r="A115" s="58"/>
      <c r="B115" s="58"/>
      <c r="C115" s="58"/>
      <c r="D115" s="58"/>
      <c r="E115" s="58"/>
      <c r="F115" s="58"/>
      <c r="G115" s="58"/>
      <c r="H115" s="58"/>
      <c r="I115" s="58"/>
      <c r="J115" s="58"/>
      <c r="K115" s="58"/>
      <c r="L115" s="58"/>
      <c r="M115" s="58"/>
      <c r="N115" s="58"/>
      <c r="O115" s="58"/>
      <c r="P115" s="58"/>
      <c r="Q115" s="58"/>
      <c r="R115" s="58"/>
      <c r="S115" s="58"/>
      <c r="T115" s="58"/>
      <c r="U115" s="58"/>
    </row>
    <row r="116" spans="1:21">
      <c r="A116" s="58"/>
      <c r="B116" s="58"/>
      <c r="C116" s="58"/>
      <c r="D116" s="58"/>
      <c r="E116" s="58"/>
      <c r="F116" s="58"/>
      <c r="G116" s="58"/>
      <c r="H116" s="58"/>
      <c r="I116" s="58"/>
      <c r="J116" s="58"/>
      <c r="K116" s="58"/>
      <c r="L116" s="58"/>
      <c r="M116" s="58"/>
      <c r="N116" s="58"/>
      <c r="O116" s="58"/>
      <c r="P116" s="58"/>
      <c r="Q116" s="58"/>
      <c r="R116" s="58"/>
      <c r="S116" s="58"/>
      <c r="T116" s="58"/>
      <c r="U116" s="58"/>
    </row>
    <row r="117" spans="1:21">
      <c r="A117" s="58"/>
      <c r="B117" s="58"/>
      <c r="C117" s="58"/>
      <c r="D117" s="58"/>
      <c r="E117" s="58"/>
      <c r="F117" s="58"/>
      <c r="G117" s="58"/>
      <c r="H117" s="58"/>
      <c r="I117" s="58"/>
      <c r="J117" s="58"/>
      <c r="K117" s="58"/>
      <c r="L117" s="58"/>
      <c r="M117" s="58"/>
      <c r="N117" s="58"/>
      <c r="O117" s="58"/>
      <c r="P117" s="58"/>
      <c r="Q117" s="58"/>
      <c r="R117" s="58"/>
      <c r="S117" s="58"/>
      <c r="T117" s="58"/>
      <c r="U117" s="58"/>
    </row>
    <row r="118" spans="1:21">
      <c r="A118" s="58"/>
      <c r="B118" s="58"/>
      <c r="C118" s="58"/>
      <c r="D118" s="58"/>
      <c r="E118" s="58"/>
      <c r="F118" s="58"/>
      <c r="G118" s="58"/>
      <c r="H118" s="58"/>
      <c r="I118" s="58"/>
      <c r="J118" s="58"/>
      <c r="K118" s="58"/>
      <c r="L118" s="58"/>
      <c r="M118" s="58"/>
      <c r="N118" s="58"/>
      <c r="O118" s="58"/>
      <c r="P118" s="58"/>
      <c r="Q118" s="58"/>
      <c r="R118" s="58"/>
      <c r="S118" s="58"/>
      <c r="T118" s="58"/>
      <c r="U118" s="58"/>
    </row>
    <row r="119" spans="1:21">
      <c r="A119" s="58"/>
      <c r="B119" s="58"/>
      <c r="C119" s="58"/>
      <c r="D119" s="58"/>
      <c r="E119" s="58"/>
      <c r="F119" s="58"/>
      <c r="G119" s="58"/>
      <c r="H119" s="58"/>
      <c r="I119" s="58"/>
      <c r="J119" s="58"/>
      <c r="K119" s="58"/>
      <c r="L119" s="58"/>
      <c r="M119" s="58"/>
      <c r="N119" s="58"/>
      <c r="O119" s="58"/>
      <c r="P119" s="58"/>
      <c r="Q119" s="58"/>
      <c r="R119" s="58"/>
      <c r="S119" s="58"/>
      <c r="T119" s="58"/>
      <c r="U119" s="58"/>
    </row>
    <row r="120" spans="1:21">
      <c r="A120" s="58"/>
      <c r="B120" s="58"/>
      <c r="C120" s="58"/>
      <c r="D120" s="58"/>
      <c r="E120" s="58"/>
      <c r="F120" s="58"/>
      <c r="G120" s="58"/>
      <c r="H120" s="58"/>
      <c r="I120" s="58"/>
      <c r="J120" s="58"/>
      <c r="K120" s="58"/>
      <c r="L120" s="58"/>
      <c r="M120" s="58"/>
      <c r="N120" s="58"/>
      <c r="O120" s="58"/>
      <c r="P120" s="58"/>
      <c r="Q120" s="58"/>
      <c r="R120" s="58"/>
      <c r="S120" s="58"/>
      <c r="T120" s="58"/>
      <c r="U120" s="58"/>
    </row>
    <row r="121" spans="1:21">
      <c r="A121" s="58"/>
      <c r="B121" s="58"/>
      <c r="C121" s="58"/>
      <c r="D121" s="58"/>
      <c r="E121" s="58"/>
      <c r="F121" s="58"/>
      <c r="G121" s="58"/>
      <c r="H121" s="58"/>
      <c r="I121" s="58"/>
      <c r="J121" s="58"/>
      <c r="K121" s="58"/>
      <c r="L121" s="58"/>
      <c r="M121" s="58"/>
      <c r="N121" s="58"/>
      <c r="O121" s="58"/>
      <c r="P121" s="58"/>
      <c r="Q121" s="58"/>
      <c r="R121" s="58"/>
      <c r="S121" s="58"/>
      <c r="T121" s="58"/>
      <c r="U121" s="58"/>
    </row>
    <row r="122" spans="1:21">
      <c r="A122" s="58"/>
      <c r="B122" s="58"/>
      <c r="C122" s="58"/>
      <c r="D122" s="58"/>
      <c r="E122" s="58"/>
      <c r="F122" s="58"/>
      <c r="G122" s="58"/>
      <c r="H122" s="58"/>
      <c r="I122" s="58"/>
      <c r="J122" s="58"/>
      <c r="K122" s="58"/>
      <c r="L122" s="58"/>
      <c r="M122" s="58"/>
      <c r="N122" s="58"/>
      <c r="O122" s="58"/>
      <c r="P122" s="58"/>
      <c r="Q122" s="58"/>
      <c r="R122" s="58"/>
      <c r="S122" s="58"/>
      <c r="T122" s="58"/>
      <c r="U122" s="58"/>
    </row>
    <row r="123" spans="1:21">
      <c r="A123" s="58"/>
      <c r="B123" s="58"/>
      <c r="C123" s="58"/>
      <c r="D123" s="58"/>
      <c r="E123" s="58"/>
      <c r="F123" s="58"/>
      <c r="G123" s="58"/>
      <c r="H123" s="58"/>
      <c r="I123" s="58"/>
      <c r="J123" s="58"/>
      <c r="K123" s="58"/>
      <c r="L123" s="58"/>
      <c r="M123" s="58"/>
      <c r="N123" s="58"/>
      <c r="O123" s="58"/>
      <c r="P123" s="58"/>
      <c r="Q123" s="58"/>
      <c r="R123" s="58"/>
      <c r="S123" s="58"/>
      <c r="T123" s="58"/>
      <c r="U123" s="58"/>
    </row>
    <row r="124" spans="1:21">
      <c r="A124" s="58"/>
      <c r="B124" s="58"/>
      <c r="C124" s="58"/>
      <c r="D124" s="58"/>
      <c r="E124" s="58"/>
      <c r="F124" s="58"/>
      <c r="G124" s="58"/>
      <c r="H124" s="58"/>
      <c r="I124" s="58"/>
      <c r="J124" s="58"/>
      <c r="K124" s="58"/>
      <c r="L124" s="58"/>
      <c r="M124" s="58"/>
      <c r="N124" s="58"/>
      <c r="O124" s="58"/>
      <c r="P124" s="58"/>
      <c r="Q124" s="58"/>
      <c r="R124" s="58"/>
      <c r="S124" s="58"/>
      <c r="T124" s="58"/>
      <c r="U124" s="58"/>
    </row>
    <row r="125" spans="1:21">
      <c r="A125" s="58"/>
      <c r="B125" s="58"/>
      <c r="C125" s="58"/>
      <c r="D125" s="58"/>
      <c r="E125" s="58"/>
      <c r="F125" s="58"/>
      <c r="G125" s="58"/>
      <c r="H125" s="58"/>
      <c r="I125" s="58"/>
      <c r="J125" s="58"/>
      <c r="K125" s="58"/>
      <c r="L125" s="58"/>
      <c r="M125" s="58"/>
      <c r="N125" s="58"/>
      <c r="O125" s="58"/>
      <c r="P125" s="58"/>
      <c r="Q125" s="58"/>
      <c r="R125" s="58"/>
      <c r="S125" s="58"/>
      <c r="T125" s="58"/>
      <c r="U125" s="58"/>
    </row>
    <row r="126" spans="1:21">
      <c r="A126" s="58"/>
      <c r="B126" s="58"/>
      <c r="C126" s="58"/>
      <c r="D126" s="58"/>
      <c r="E126" s="58"/>
      <c r="F126" s="58"/>
      <c r="G126" s="58"/>
      <c r="H126" s="58"/>
      <c r="I126" s="58"/>
      <c r="J126" s="58"/>
      <c r="K126" s="58"/>
      <c r="L126" s="58"/>
      <c r="M126" s="58"/>
      <c r="N126" s="58"/>
      <c r="O126" s="58"/>
      <c r="P126" s="58"/>
      <c r="Q126" s="58"/>
      <c r="R126" s="58"/>
      <c r="S126" s="58"/>
      <c r="T126" s="58"/>
      <c r="U126" s="58"/>
    </row>
    <row r="127" spans="1:21">
      <c r="A127" s="58"/>
      <c r="B127" s="58"/>
      <c r="C127" s="58"/>
      <c r="D127" s="58"/>
      <c r="E127" s="58"/>
      <c r="F127" s="58"/>
      <c r="G127" s="58"/>
      <c r="H127" s="58"/>
      <c r="I127" s="58"/>
      <c r="J127" s="58"/>
      <c r="K127" s="58"/>
      <c r="L127" s="58"/>
      <c r="M127" s="58"/>
      <c r="N127" s="58"/>
      <c r="O127" s="58"/>
      <c r="P127" s="58"/>
      <c r="Q127" s="58"/>
      <c r="R127" s="58"/>
      <c r="S127" s="58"/>
      <c r="T127" s="58"/>
      <c r="U127" s="58"/>
    </row>
    <row r="128" spans="1:21">
      <c r="A128" s="58"/>
      <c r="B128" s="58"/>
      <c r="C128" s="58"/>
      <c r="D128" s="58"/>
      <c r="E128" s="58"/>
      <c r="F128" s="58"/>
      <c r="G128" s="58"/>
      <c r="H128" s="58"/>
      <c r="I128" s="58"/>
      <c r="J128" s="58"/>
      <c r="K128" s="58"/>
      <c r="L128" s="58"/>
      <c r="M128" s="58"/>
      <c r="N128" s="58"/>
      <c r="O128" s="58"/>
      <c r="P128" s="58"/>
      <c r="Q128" s="58"/>
      <c r="R128" s="58"/>
      <c r="S128" s="58"/>
      <c r="T128" s="58"/>
      <c r="U128" s="58"/>
    </row>
    <row r="129" spans="1:21">
      <c r="A129" s="58"/>
      <c r="B129" s="58"/>
      <c r="C129" s="58"/>
      <c r="D129" s="58"/>
      <c r="E129" s="58"/>
      <c r="F129" s="58"/>
      <c r="G129" s="58"/>
      <c r="H129" s="58"/>
      <c r="I129" s="58"/>
      <c r="J129" s="58"/>
      <c r="K129" s="58"/>
      <c r="L129" s="58"/>
      <c r="M129" s="58"/>
      <c r="N129" s="58"/>
      <c r="O129" s="58"/>
      <c r="P129" s="58"/>
      <c r="Q129" s="58"/>
      <c r="R129" s="58"/>
      <c r="S129" s="58"/>
      <c r="T129" s="58"/>
      <c r="U129" s="58"/>
    </row>
    <row r="130" spans="1:21">
      <c r="A130" s="58"/>
      <c r="B130" s="58"/>
      <c r="C130" s="58"/>
      <c r="D130" s="58"/>
      <c r="E130" s="58"/>
      <c r="F130" s="58"/>
      <c r="G130" s="58"/>
      <c r="H130" s="58"/>
      <c r="I130" s="58"/>
      <c r="J130" s="58"/>
      <c r="K130" s="58"/>
      <c r="L130" s="58"/>
      <c r="M130" s="58"/>
      <c r="N130" s="58"/>
      <c r="O130" s="58"/>
      <c r="P130" s="58"/>
      <c r="Q130" s="58"/>
      <c r="R130" s="58"/>
      <c r="S130" s="58"/>
      <c r="T130" s="58"/>
      <c r="U130" s="58"/>
    </row>
    <row r="131" spans="1:21">
      <c r="A131" s="58"/>
      <c r="B131" s="58"/>
      <c r="C131" s="58"/>
      <c r="D131" s="58"/>
      <c r="E131" s="58"/>
      <c r="F131" s="58"/>
      <c r="G131" s="58"/>
      <c r="H131" s="58"/>
      <c r="I131" s="58"/>
      <c r="J131" s="58"/>
      <c r="K131" s="58"/>
      <c r="L131" s="58"/>
      <c r="M131" s="58"/>
      <c r="N131" s="58"/>
      <c r="O131" s="58"/>
      <c r="P131" s="58"/>
      <c r="Q131" s="58"/>
      <c r="R131" s="58"/>
      <c r="S131" s="58"/>
      <c r="T131" s="58"/>
      <c r="U131" s="58"/>
    </row>
    <row r="132" spans="1:21">
      <c r="A132" s="58"/>
      <c r="B132" s="58"/>
      <c r="C132" s="58"/>
      <c r="D132" s="58"/>
      <c r="E132" s="58"/>
      <c r="F132" s="58"/>
      <c r="G132" s="58"/>
      <c r="H132" s="58"/>
      <c r="I132" s="58"/>
      <c r="J132" s="58"/>
      <c r="K132" s="58"/>
      <c r="L132" s="58"/>
      <c r="M132" s="58"/>
      <c r="N132" s="58"/>
      <c r="O132" s="58"/>
      <c r="P132" s="58"/>
      <c r="Q132" s="58"/>
      <c r="R132" s="58"/>
      <c r="S132" s="58"/>
      <c r="T132" s="58"/>
      <c r="U132" s="58"/>
    </row>
    <row r="133" spans="1:21">
      <c r="A133" s="58"/>
      <c r="B133" s="58"/>
      <c r="C133" s="58"/>
      <c r="D133" s="58"/>
      <c r="E133" s="58"/>
      <c r="F133" s="58"/>
      <c r="G133" s="58"/>
      <c r="H133" s="58"/>
      <c r="I133" s="58"/>
      <c r="J133" s="58"/>
      <c r="K133" s="58"/>
      <c r="L133" s="58"/>
      <c r="M133" s="58"/>
      <c r="N133" s="58"/>
      <c r="O133" s="58"/>
      <c r="P133" s="58"/>
      <c r="Q133" s="58"/>
      <c r="R133" s="58"/>
      <c r="S133" s="58"/>
      <c r="T133" s="58"/>
      <c r="U133" s="58"/>
    </row>
    <row r="134" spans="1:21">
      <c r="A134" s="58"/>
      <c r="B134" s="58"/>
      <c r="C134" s="58"/>
      <c r="D134" s="58"/>
      <c r="E134" s="58"/>
      <c r="F134" s="58"/>
      <c r="G134" s="58"/>
      <c r="H134" s="58"/>
      <c r="I134" s="58"/>
      <c r="J134" s="58"/>
      <c r="K134" s="58"/>
      <c r="L134" s="58"/>
      <c r="M134" s="58"/>
      <c r="N134" s="58"/>
      <c r="O134" s="58"/>
      <c r="P134" s="58"/>
      <c r="Q134" s="58"/>
      <c r="R134" s="58"/>
      <c r="S134" s="58"/>
      <c r="T134" s="58"/>
      <c r="U134" s="58"/>
    </row>
    <row r="135" spans="1:21">
      <c r="A135" s="58"/>
      <c r="B135" s="58"/>
      <c r="C135" s="58"/>
      <c r="D135" s="58"/>
      <c r="E135" s="58"/>
      <c r="F135" s="58"/>
      <c r="G135" s="58"/>
      <c r="H135" s="58"/>
      <c r="I135" s="58"/>
      <c r="J135" s="58"/>
      <c r="K135" s="58"/>
      <c r="L135" s="58"/>
      <c r="M135" s="58"/>
      <c r="N135" s="58"/>
      <c r="O135" s="58"/>
      <c r="P135" s="58"/>
      <c r="Q135" s="58"/>
      <c r="R135" s="58"/>
      <c r="S135" s="58"/>
      <c r="T135" s="58"/>
      <c r="U135" s="58"/>
    </row>
    <row r="136" spans="1:21">
      <c r="A136" s="58"/>
      <c r="B136" s="58"/>
      <c r="C136" s="58"/>
      <c r="D136" s="58"/>
      <c r="E136" s="58"/>
      <c r="F136" s="58"/>
      <c r="G136" s="58"/>
      <c r="H136" s="58"/>
      <c r="I136" s="58"/>
      <c r="J136" s="58"/>
      <c r="K136" s="58"/>
      <c r="L136" s="58"/>
      <c r="M136" s="58"/>
      <c r="N136" s="58"/>
      <c r="O136" s="58"/>
      <c r="P136" s="58"/>
      <c r="Q136" s="58"/>
      <c r="R136" s="58"/>
      <c r="S136" s="58"/>
      <c r="T136" s="58"/>
      <c r="U136" s="58"/>
    </row>
    <row r="137" spans="1:21">
      <c r="A137" s="58"/>
      <c r="B137" s="58"/>
      <c r="C137" s="58"/>
      <c r="D137" s="58"/>
      <c r="E137" s="58"/>
      <c r="F137" s="58"/>
      <c r="G137" s="58"/>
      <c r="H137" s="58"/>
      <c r="I137" s="58"/>
      <c r="J137" s="58"/>
      <c r="K137" s="58"/>
      <c r="L137" s="58"/>
      <c r="M137" s="58"/>
      <c r="N137" s="58"/>
      <c r="O137" s="58"/>
      <c r="P137" s="58"/>
      <c r="Q137" s="58"/>
      <c r="R137" s="58"/>
      <c r="S137" s="58"/>
      <c r="T137" s="58"/>
      <c r="U137" s="58"/>
    </row>
    <row r="138" spans="1:21">
      <c r="A138" s="58"/>
      <c r="B138" s="58"/>
      <c r="C138" s="58"/>
      <c r="D138" s="58"/>
      <c r="E138" s="58"/>
      <c r="F138" s="58"/>
      <c r="G138" s="58"/>
      <c r="H138" s="58"/>
      <c r="I138" s="58"/>
      <c r="J138" s="58"/>
      <c r="K138" s="58"/>
      <c r="L138" s="58"/>
      <c r="M138" s="58"/>
      <c r="N138" s="58"/>
      <c r="O138" s="58"/>
      <c r="P138" s="58"/>
      <c r="Q138" s="58"/>
      <c r="R138" s="58"/>
      <c r="S138" s="58"/>
      <c r="T138" s="58"/>
      <c r="U138" s="58"/>
    </row>
    <row r="139" spans="1:21">
      <c r="A139" s="58"/>
      <c r="B139" s="58"/>
      <c r="C139" s="58"/>
      <c r="D139" s="58"/>
      <c r="E139" s="58"/>
      <c r="F139" s="58"/>
      <c r="G139" s="58"/>
      <c r="H139" s="58"/>
      <c r="I139" s="58"/>
      <c r="J139" s="58"/>
      <c r="K139" s="58"/>
      <c r="L139" s="58"/>
      <c r="M139" s="58"/>
      <c r="N139" s="58"/>
      <c r="O139" s="58"/>
      <c r="P139" s="58"/>
      <c r="Q139" s="58"/>
      <c r="R139" s="58"/>
      <c r="S139" s="58"/>
      <c r="T139" s="58"/>
      <c r="U139" s="58"/>
    </row>
    <row r="140" spans="1:21">
      <c r="A140" s="58"/>
      <c r="B140" s="58"/>
      <c r="C140" s="58"/>
      <c r="D140" s="58"/>
      <c r="E140" s="58"/>
      <c r="F140" s="58"/>
      <c r="G140" s="58"/>
      <c r="H140" s="58"/>
      <c r="I140" s="58"/>
      <c r="J140" s="58"/>
      <c r="K140" s="58"/>
      <c r="L140" s="58"/>
      <c r="M140" s="58"/>
      <c r="N140" s="58"/>
      <c r="O140" s="58"/>
      <c r="P140" s="58"/>
      <c r="Q140" s="58"/>
      <c r="R140" s="58"/>
      <c r="S140" s="58"/>
      <c r="T140" s="58"/>
      <c r="U140" s="58"/>
    </row>
    <row r="141" spans="1:21">
      <c r="A141" s="58"/>
      <c r="B141" s="58"/>
      <c r="C141" s="58"/>
      <c r="D141" s="58"/>
      <c r="E141" s="58"/>
      <c r="F141" s="58"/>
      <c r="G141" s="58"/>
      <c r="H141" s="58"/>
      <c r="I141" s="58"/>
      <c r="J141" s="58"/>
      <c r="K141" s="58"/>
      <c r="L141" s="58"/>
      <c r="M141" s="58"/>
      <c r="N141" s="58"/>
      <c r="O141" s="58"/>
      <c r="P141" s="58"/>
      <c r="Q141" s="58"/>
      <c r="R141" s="58"/>
      <c r="S141" s="58"/>
      <c r="T141" s="58"/>
      <c r="U141" s="58"/>
    </row>
    <row r="142" spans="1:21">
      <c r="A142" s="58"/>
      <c r="B142" s="58"/>
      <c r="C142" s="58"/>
      <c r="D142" s="58"/>
      <c r="E142" s="58"/>
      <c r="F142" s="58"/>
      <c r="G142" s="58"/>
      <c r="H142" s="58"/>
      <c r="I142" s="58"/>
      <c r="J142" s="58"/>
      <c r="K142" s="58"/>
      <c r="L142" s="58"/>
      <c r="M142" s="58"/>
      <c r="N142" s="58"/>
      <c r="O142" s="58"/>
      <c r="P142" s="58"/>
      <c r="Q142" s="58"/>
      <c r="R142" s="58"/>
      <c r="S142" s="58"/>
      <c r="T142" s="58"/>
      <c r="U142" s="58"/>
    </row>
    <row r="143" spans="1:21">
      <c r="A143" s="58"/>
      <c r="B143" s="58"/>
      <c r="C143" s="58"/>
      <c r="D143" s="58"/>
      <c r="E143" s="58"/>
      <c r="F143" s="58"/>
      <c r="G143" s="58"/>
      <c r="H143" s="58"/>
      <c r="I143" s="58"/>
      <c r="J143" s="58"/>
      <c r="K143" s="58"/>
      <c r="L143" s="58"/>
      <c r="M143" s="58"/>
      <c r="N143" s="58"/>
      <c r="O143" s="58"/>
      <c r="P143" s="58"/>
      <c r="Q143" s="58"/>
      <c r="R143" s="58"/>
      <c r="S143" s="58"/>
      <c r="T143" s="58"/>
      <c r="U143" s="58"/>
    </row>
    <row r="144" spans="1:21">
      <c r="A144" s="58"/>
      <c r="B144" s="58"/>
      <c r="C144" s="58"/>
      <c r="D144" s="58"/>
      <c r="E144" s="58"/>
      <c r="F144" s="58"/>
      <c r="G144" s="58"/>
      <c r="H144" s="58"/>
      <c r="I144" s="58"/>
      <c r="J144" s="58"/>
      <c r="K144" s="58"/>
      <c r="L144" s="58"/>
      <c r="M144" s="58"/>
      <c r="N144" s="58"/>
      <c r="O144" s="58"/>
      <c r="P144" s="58"/>
      <c r="Q144" s="58"/>
      <c r="R144" s="58"/>
      <c r="S144" s="58"/>
      <c r="T144" s="58"/>
      <c r="U144" s="58"/>
    </row>
    <row r="145" spans="1:21">
      <c r="A145" s="58"/>
      <c r="B145" s="58"/>
      <c r="C145" s="58"/>
      <c r="D145" s="58"/>
      <c r="E145" s="58"/>
      <c r="F145" s="58"/>
      <c r="G145" s="58"/>
      <c r="H145" s="58"/>
      <c r="I145" s="58"/>
      <c r="J145" s="58"/>
      <c r="K145" s="58"/>
      <c r="L145" s="58"/>
      <c r="M145" s="58"/>
      <c r="N145" s="58"/>
      <c r="O145" s="58"/>
      <c r="P145" s="58"/>
      <c r="Q145" s="58"/>
      <c r="R145" s="58"/>
      <c r="S145" s="58"/>
      <c r="T145" s="58"/>
      <c r="U145" s="58"/>
    </row>
    <row r="146" spans="1:21">
      <c r="A146" s="58"/>
      <c r="B146" s="58"/>
      <c r="C146" s="58"/>
      <c r="D146" s="58"/>
      <c r="E146" s="58"/>
      <c r="F146" s="58"/>
      <c r="G146" s="58"/>
      <c r="H146" s="58"/>
      <c r="I146" s="58"/>
      <c r="J146" s="58"/>
      <c r="K146" s="58"/>
      <c r="L146" s="58"/>
      <c r="M146" s="58"/>
      <c r="N146" s="58"/>
      <c r="O146" s="58"/>
      <c r="P146" s="58"/>
      <c r="Q146" s="58"/>
      <c r="R146" s="58"/>
      <c r="S146" s="58"/>
      <c r="T146" s="58"/>
      <c r="U146" s="58"/>
    </row>
    <row r="147" spans="1:21">
      <c r="A147" s="58"/>
      <c r="B147" s="58"/>
      <c r="C147" s="58"/>
      <c r="D147" s="58"/>
      <c r="E147" s="58"/>
      <c r="F147" s="58"/>
      <c r="G147" s="58"/>
      <c r="H147" s="58"/>
      <c r="I147" s="58"/>
      <c r="J147" s="58"/>
      <c r="K147" s="58"/>
      <c r="L147" s="58"/>
      <c r="M147" s="58"/>
      <c r="N147" s="58"/>
      <c r="O147" s="58"/>
      <c r="P147" s="58"/>
      <c r="Q147" s="58"/>
      <c r="R147" s="58"/>
      <c r="S147" s="58"/>
      <c r="T147" s="58"/>
      <c r="U147" s="58"/>
    </row>
    <row r="148" spans="1:21">
      <c r="A148" s="58"/>
      <c r="B148" s="58"/>
      <c r="C148" s="58"/>
      <c r="D148" s="58"/>
      <c r="E148" s="58"/>
      <c r="F148" s="58"/>
      <c r="G148" s="58"/>
      <c r="H148" s="58"/>
      <c r="I148" s="58"/>
      <c r="J148" s="58"/>
      <c r="K148" s="58"/>
      <c r="L148" s="58"/>
      <c r="M148" s="58"/>
      <c r="N148" s="58"/>
      <c r="O148" s="58"/>
      <c r="P148" s="58"/>
      <c r="Q148" s="58"/>
      <c r="R148" s="58"/>
      <c r="S148" s="58"/>
      <c r="T148" s="58"/>
      <c r="U148" s="58"/>
    </row>
    <row r="149" spans="1:21">
      <c r="A149" s="58"/>
      <c r="B149" s="58"/>
      <c r="C149" s="58"/>
      <c r="D149" s="58"/>
      <c r="E149" s="58"/>
      <c r="F149" s="58"/>
      <c r="G149" s="58"/>
      <c r="H149" s="58"/>
      <c r="I149" s="58"/>
      <c r="J149" s="58"/>
      <c r="K149" s="58"/>
      <c r="L149" s="58"/>
      <c r="M149" s="58"/>
      <c r="N149" s="58"/>
      <c r="O149" s="58"/>
      <c r="P149" s="58"/>
      <c r="Q149" s="58"/>
      <c r="R149" s="58"/>
      <c r="S149" s="58"/>
      <c r="T149" s="58"/>
      <c r="U149" s="58"/>
    </row>
    <row r="150" spans="1:21">
      <c r="A150" s="58"/>
      <c r="B150" s="58"/>
      <c r="C150" s="58"/>
      <c r="D150" s="58"/>
      <c r="E150" s="58"/>
      <c r="F150" s="58"/>
      <c r="G150" s="58"/>
      <c r="H150" s="58"/>
      <c r="I150" s="58"/>
      <c r="J150" s="58"/>
      <c r="K150" s="58"/>
      <c r="L150" s="58"/>
      <c r="M150" s="58"/>
      <c r="N150" s="58"/>
      <c r="O150" s="58"/>
      <c r="P150" s="58"/>
      <c r="Q150" s="58"/>
      <c r="R150" s="58"/>
      <c r="S150" s="58"/>
      <c r="T150" s="58"/>
      <c r="U150" s="58"/>
    </row>
    <row r="151" spans="1:21">
      <c r="A151" s="58"/>
      <c r="B151" s="58"/>
      <c r="C151" s="58"/>
      <c r="D151" s="58"/>
      <c r="E151" s="58"/>
      <c r="F151" s="58"/>
      <c r="G151" s="58"/>
      <c r="H151" s="58"/>
      <c r="I151" s="58"/>
      <c r="J151" s="58"/>
      <c r="K151" s="58"/>
      <c r="L151" s="58"/>
      <c r="M151" s="58"/>
      <c r="N151" s="58"/>
      <c r="O151" s="58"/>
      <c r="P151" s="58"/>
      <c r="Q151" s="58"/>
      <c r="R151" s="58"/>
      <c r="S151" s="58"/>
      <c r="T151" s="58"/>
      <c r="U151" s="58"/>
    </row>
    <row r="152" spans="1:21">
      <c r="A152" s="58"/>
      <c r="B152" s="58"/>
      <c r="C152" s="58"/>
      <c r="D152" s="58"/>
      <c r="E152" s="58"/>
      <c r="F152" s="58"/>
      <c r="G152" s="58"/>
      <c r="H152" s="58"/>
      <c r="I152" s="58"/>
      <c r="J152" s="58"/>
      <c r="K152" s="58"/>
      <c r="L152" s="58"/>
      <c r="M152" s="58"/>
      <c r="N152" s="58"/>
      <c r="O152" s="58"/>
      <c r="P152" s="58"/>
      <c r="Q152" s="58"/>
      <c r="R152" s="58"/>
      <c r="S152" s="58"/>
      <c r="T152" s="58"/>
      <c r="U152" s="58"/>
    </row>
    <row r="153" spans="1:21">
      <c r="A153" s="58"/>
      <c r="B153" s="58"/>
      <c r="C153" s="58"/>
      <c r="D153" s="58"/>
      <c r="E153" s="58"/>
      <c r="F153" s="58"/>
      <c r="G153" s="58"/>
      <c r="H153" s="58"/>
      <c r="I153" s="58"/>
      <c r="J153" s="58"/>
      <c r="K153" s="58"/>
      <c r="L153" s="58"/>
      <c r="M153" s="58"/>
      <c r="N153" s="58"/>
      <c r="O153" s="58"/>
      <c r="P153" s="58"/>
      <c r="Q153" s="58"/>
      <c r="R153" s="58"/>
      <c r="S153" s="58"/>
      <c r="T153" s="58"/>
      <c r="U153" s="58"/>
    </row>
    <row r="154" spans="1:21">
      <c r="A154" s="58"/>
      <c r="B154" s="58"/>
      <c r="C154" s="58"/>
      <c r="D154" s="58"/>
      <c r="E154" s="58"/>
      <c r="F154" s="58"/>
      <c r="G154" s="58"/>
      <c r="H154" s="58"/>
      <c r="I154" s="58"/>
      <c r="J154" s="58"/>
      <c r="K154" s="58"/>
      <c r="L154" s="58"/>
      <c r="M154" s="58"/>
      <c r="N154" s="58"/>
      <c r="O154" s="58"/>
      <c r="P154" s="58"/>
      <c r="Q154" s="58"/>
      <c r="R154" s="58"/>
      <c r="S154" s="58"/>
      <c r="T154" s="58"/>
      <c r="U154" s="58"/>
    </row>
    <row r="155" spans="1:21">
      <c r="A155" s="58"/>
      <c r="B155" s="58"/>
      <c r="C155" s="58"/>
      <c r="D155" s="58"/>
      <c r="E155" s="58"/>
      <c r="F155" s="58"/>
      <c r="G155" s="58"/>
      <c r="H155" s="58"/>
      <c r="I155" s="58"/>
      <c r="J155" s="58"/>
      <c r="K155" s="58"/>
      <c r="L155" s="58"/>
      <c r="M155" s="58"/>
      <c r="N155" s="58"/>
      <c r="O155" s="58"/>
      <c r="P155" s="58"/>
      <c r="Q155" s="58"/>
      <c r="R155" s="58"/>
      <c r="S155" s="58"/>
      <c r="T155" s="58"/>
      <c r="U155" s="58"/>
    </row>
    <row r="156" spans="1:21">
      <c r="A156" s="58"/>
      <c r="B156" s="58"/>
      <c r="C156" s="58"/>
      <c r="D156" s="58"/>
      <c r="E156" s="58"/>
      <c r="F156" s="58"/>
      <c r="G156" s="58"/>
      <c r="H156" s="58"/>
      <c r="I156" s="58"/>
      <c r="J156" s="58"/>
      <c r="K156" s="58"/>
      <c r="L156" s="58"/>
      <c r="M156" s="58"/>
      <c r="N156" s="58"/>
      <c r="O156" s="58"/>
      <c r="P156" s="58"/>
      <c r="Q156" s="58"/>
      <c r="R156" s="58"/>
      <c r="S156" s="58"/>
      <c r="T156" s="58"/>
      <c r="U156" s="58"/>
    </row>
    <row r="157" spans="1:21">
      <c r="A157" s="58"/>
      <c r="B157" s="58"/>
      <c r="C157" s="58"/>
      <c r="D157" s="58"/>
      <c r="E157" s="58"/>
      <c r="F157" s="58"/>
      <c r="G157" s="58"/>
      <c r="H157" s="58"/>
      <c r="I157" s="58"/>
      <c r="J157" s="58"/>
      <c r="K157" s="58"/>
      <c r="L157" s="58"/>
      <c r="M157" s="58"/>
      <c r="N157" s="58"/>
      <c r="O157" s="58"/>
      <c r="P157" s="58"/>
      <c r="Q157" s="58"/>
      <c r="R157" s="58"/>
      <c r="S157" s="58"/>
      <c r="T157" s="58"/>
      <c r="U157" s="58"/>
    </row>
    <row r="158" spans="1:21">
      <c r="A158" s="58"/>
      <c r="B158" s="58"/>
      <c r="C158" s="58"/>
      <c r="D158" s="58"/>
      <c r="E158" s="58"/>
      <c r="F158" s="58"/>
      <c r="G158" s="58"/>
      <c r="H158" s="58"/>
      <c r="I158" s="58"/>
      <c r="J158" s="58"/>
      <c r="K158" s="58"/>
      <c r="L158" s="58"/>
      <c r="M158" s="58"/>
      <c r="N158" s="58"/>
      <c r="O158" s="58"/>
      <c r="P158" s="58"/>
      <c r="Q158" s="58"/>
      <c r="R158" s="58"/>
      <c r="S158" s="58"/>
      <c r="T158" s="58"/>
      <c r="U158" s="58"/>
    </row>
    <row r="159" spans="1:21">
      <c r="A159" s="58"/>
      <c r="B159" s="58"/>
      <c r="C159" s="58"/>
      <c r="D159" s="58"/>
      <c r="E159" s="58"/>
      <c r="F159" s="58"/>
      <c r="G159" s="58"/>
      <c r="H159" s="58"/>
      <c r="I159" s="58"/>
      <c r="J159" s="58"/>
      <c r="K159" s="58"/>
      <c r="L159" s="58"/>
      <c r="M159" s="58"/>
      <c r="N159" s="58"/>
      <c r="O159" s="58"/>
      <c r="P159" s="58"/>
      <c r="Q159" s="58"/>
      <c r="R159" s="58"/>
      <c r="S159" s="58"/>
      <c r="T159" s="58"/>
      <c r="U159" s="58"/>
    </row>
    <row r="160" spans="1:21">
      <c r="A160" s="58"/>
      <c r="B160" s="58"/>
      <c r="C160" s="58"/>
      <c r="D160" s="58"/>
      <c r="E160" s="58"/>
      <c r="F160" s="58"/>
      <c r="G160" s="58"/>
      <c r="H160" s="58"/>
      <c r="I160" s="58"/>
      <c r="J160" s="58"/>
      <c r="K160" s="58"/>
      <c r="L160" s="58"/>
      <c r="M160" s="58"/>
      <c r="N160" s="58"/>
      <c r="O160" s="58"/>
      <c r="P160" s="58"/>
      <c r="Q160" s="58"/>
      <c r="R160" s="58"/>
      <c r="S160" s="58"/>
      <c r="T160" s="58"/>
      <c r="U160" s="58"/>
    </row>
    <row r="161" spans="1:21">
      <c r="A161" s="58"/>
      <c r="B161" s="58"/>
      <c r="C161" s="58"/>
      <c r="D161" s="58"/>
      <c r="E161" s="58"/>
      <c r="F161" s="58"/>
      <c r="G161" s="58"/>
      <c r="H161" s="58"/>
      <c r="I161" s="58"/>
      <c r="J161" s="58"/>
      <c r="K161" s="58"/>
      <c r="L161" s="58"/>
      <c r="M161" s="58"/>
      <c r="N161" s="58"/>
      <c r="O161" s="58"/>
      <c r="P161" s="58"/>
      <c r="Q161" s="58"/>
      <c r="R161" s="58"/>
      <c r="S161" s="58"/>
      <c r="T161" s="58"/>
      <c r="U161" s="58"/>
    </row>
    <row r="162" spans="1:21">
      <c r="A162" s="58"/>
      <c r="B162" s="58"/>
      <c r="C162" s="58"/>
      <c r="D162" s="58"/>
      <c r="E162" s="58"/>
      <c r="F162" s="58"/>
      <c r="G162" s="58"/>
      <c r="H162" s="58"/>
      <c r="I162" s="58"/>
      <c r="J162" s="58"/>
      <c r="K162" s="58"/>
      <c r="L162" s="58"/>
      <c r="M162" s="58"/>
      <c r="N162" s="58"/>
      <c r="O162" s="58"/>
      <c r="P162" s="58"/>
      <c r="Q162" s="58"/>
      <c r="R162" s="58"/>
      <c r="S162" s="58"/>
      <c r="T162" s="58"/>
      <c r="U162" s="58"/>
    </row>
    <row r="163" spans="1:21">
      <c r="A163" s="58"/>
      <c r="B163" s="58"/>
      <c r="C163" s="58"/>
      <c r="D163" s="58"/>
      <c r="E163" s="58"/>
      <c r="F163" s="58"/>
      <c r="G163" s="58"/>
      <c r="H163" s="58"/>
      <c r="I163" s="58"/>
      <c r="J163" s="58"/>
      <c r="K163" s="58"/>
      <c r="L163" s="58"/>
      <c r="M163" s="58"/>
      <c r="N163" s="58"/>
      <c r="O163" s="58"/>
      <c r="P163" s="58"/>
      <c r="Q163" s="58"/>
      <c r="R163" s="58"/>
      <c r="S163" s="58"/>
      <c r="T163" s="58"/>
      <c r="U163" s="58"/>
    </row>
    <row r="164" spans="1:21">
      <c r="A164" s="58"/>
      <c r="B164" s="58"/>
      <c r="C164" s="58"/>
      <c r="D164" s="58"/>
      <c r="E164" s="58"/>
      <c r="F164" s="58"/>
      <c r="G164" s="58"/>
      <c r="H164" s="58"/>
      <c r="I164" s="58"/>
      <c r="J164" s="58"/>
      <c r="K164" s="58"/>
      <c r="L164" s="58"/>
      <c r="M164" s="58"/>
      <c r="N164" s="58"/>
      <c r="O164" s="58"/>
      <c r="P164" s="58"/>
      <c r="Q164" s="58"/>
      <c r="R164" s="58"/>
      <c r="S164" s="58"/>
      <c r="T164" s="58"/>
      <c r="U164" s="58"/>
    </row>
    <row r="165" spans="1:21">
      <c r="A165" s="58"/>
      <c r="B165" s="58"/>
      <c r="C165" s="58"/>
      <c r="D165" s="58"/>
      <c r="E165" s="58"/>
      <c r="F165" s="58"/>
      <c r="G165" s="58"/>
      <c r="H165" s="58"/>
      <c r="I165" s="58"/>
      <c r="J165" s="58"/>
      <c r="K165" s="58"/>
      <c r="L165" s="58"/>
      <c r="M165" s="58"/>
      <c r="N165" s="58"/>
      <c r="O165" s="58"/>
      <c r="P165" s="58"/>
      <c r="Q165" s="58"/>
      <c r="R165" s="58"/>
      <c r="S165" s="58"/>
      <c r="T165" s="58"/>
      <c r="U165" s="58"/>
    </row>
    <row r="166" spans="1:21">
      <c r="A166" s="58"/>
      <c r="B166" s="58"/>
      <c r="C166" s="58"/>
      <c r="D166" s="58"/>
      <c r="E166" s="58"/>
      <c r="F166" s="58"/>
      <c r="G166" s="58"/>
      <c r="H166" s="58"/>
      <c r="I166" s="58"/>
      <c r="J166" s="58"/>
      <c r="K166" s="58"/>
      <c r="L166" s="58"/>
      <c r="M166" s="58"/>
      <c r="N166" s="58"/>
      <c r="O166" s="58"/>
      <c r="P166" s="58"/>
      <c r="Q166" s="58"/>
      <c r="R166" s="58"/>
      <c r="S166" s="58"/>
      <c r="T166" s="58"/>
      <c r="U166" s="58"/>
    </row>
    <row r="167" spans="1:21">
      <c r="A167" s="58"/>
      <c r="B167" s="58"/>
      <c r="C167" s="58"/>
      <c r="D167" s="58"/>
      <c r="E167" s="58"/>
      <c r="F167" s="58"/>
      <c r="G167" s="58"/>
      <c r="H167" s="58"/>
      <c r="I167" s="58"/>
      <c r="J167" s="58"/>
      <c r="K167" s="58"/>
      <c r="L167" s="58"/>
      <c r="M167" s="58"/>
      <c r="N167" s="58"/>
      <c r="O167" s="58"/>
      <c r="P167" s="58"/>
      <c r="Q167" s="58"/>
      <c r="R167" s="58"/>
      <c r="S167" s="58"/>
      <c r="T167" s="58"/>
      <c r="U167" s="58"/>
    </row>
    <row r="168" spans="1:21">
      <c r="A168" s="58"/>
      <c r="B168" s="58"/>
      <c r="C168" s="58"/>
      <c r="D168" s="58"/>
      <c r="E168" s="58"/>
      <c r="F168" s="58"/>
      <c r="G168" s="58"/>
      <c r="H168" s="58"/>
      <c r="I168" s="58"/>
      <c r="J168" s="58"/>
      <c r="K168" s="58"/>
      <c r="L168" s="58"/>
      <c r="M168" s="58"/>
      <c r="N168" s="58"/>
      <c r="O168" s="58"/>
      <c r="P168" s="58"/>
      <c r="Q168" s="58"/>
      <c r="R168" s="58"/>
      <c r="S168" s="58"/>
      <c r="T168" s="58"/>
      <c r="U168" s="58"/>
    </row>
    <row r="169" spans="1:21">
      <c r="A169" s="58"/>
      <c r="B169" s="58"/>
      <c r="C169" s="58"/>
      <c r="D169" s="58"/>
      <c r="E169" s="58"/>
      <c r="F169" s="58"/>
      <c r="G169" s="58"/>
      <c r="H169" s="58"/>
      <c r="I169" s="58"/>
      <c r="J169" s="58"/>
      <c r="K169" s="58"/>
      <c r="L169" s="58"/>
      <c r="M169" s="58"/>
      <c r="N169" s="58"/>
      <c r="O169" s="58"/>
      <c r="P169" s="58"/>
      <c r="Q169" s="58"/>
      <c r="R169" s="58"/>
      <c r="S169" s="58"/>
      <c r="T169" s="58"/>
      <c r="U169" s="58"/>
    </row>
    <row r="170" spans="1:21">
      <c r="A170" s="58"/>
      <c r="B170" s="58"/>
      <c r="C170" s="58"/>
      <c r="D170" s="58"/>
      <c r="E170" s="58"/>
      <c r="F170" s="58"/>
      <c r="G170" s="58"/>
      <c r="H170" s="58"/>
      <c r="I170" s="58"/>
      <c r="J170" s="58"/>
      <c r="K170" s="58"/>
      <c r="L170" s="58"/>
      <c r="M170" s="58"/>
      <c r="N170" s="58"/>
      <c r="O170" s="58"/>
      <c r="P170" s="58"/>
      <c r="Q170" s="58"/>
      <c r="R170" s="58"/>
      <c r="S170" s="58"/>
      <c r="T170" s="58"/>
      <c r="U170" s="58"/>
    </row>
    <row r="171" spans="1:21">
      <c r="A171" s="58"/>
      <c r="B171" s="58"/>
      <c r="C171" s="58"/>
      <c r="D171" s="58"/>
      <c r="E171" s="58"/>
      <c r="F171" s="58"/>
      <c r="G171" s="58"/>
      <c r="H171" s="58"/>
      <c r="I171" s="58"/>
      <c r="J171" s="58"/>
      <c r="K171" s="58"/>
      <c r="L171" s="58"/>
      <c r="M171" s="58"/>
      <c r="N171" s="58"/>
      <c r="O171" s="58"/>
      <c r="P171" s="58"/>
      <c r="Q171" s="58"/>
      <c r="R171" s="58"/>
      <c r="S171" s="58"/>
      <c r="T171" s="58"/>
      <c r="U171" s="58"/>
    </row>
    <row r="172" spans="1:21">
      <c r="E172" s="58"/>
      <c r="F172" s="58"/>
      <c r="G172" s="58"/>
      <c r="H172" s="58"/>
      <c r="I172" s="58"/>
      <c r="J172" s="58"/>
      <c r="K172" s="58"/>
      <c r="L172" s="58"/>
      <c r="M172" s="58"/>
      <c r="N172" s="58"/>
      <c r="O172" s="58"/>
      <c r="P172" s="58"/>
      <c r="Q172" s="58"/>
      <c r="R172" s="58"/>
      <c r="S172" s="58"/>
      <c r="T172" s="58"/>
      <c r="U172" s="58"/>
    </row>
    <row r="173" spans="1:21">
      <c r="E173" s="58"/>
      <c r="F173" s="58"/>
      <c r="G173" s="58"/>
      <c r="H173" s="58"/>
      <c r="I173" s="58"/>
      <c r="J173" s="58"/>
      <c r="K173" s="58"/>
      <c r="L173" s="58"/>
      <c r="M173" s="58"/>
      <c r="N173" s="58"/>
      <c r="O173" s="58"/>
      <c r="P173" s="58"/>
      <c r="Q173" s="58"/>
      <c r="R173" s="58"/>
      <c r="S173" s="58"/>
      <c r="T173" s="58"/>
      <c r="U173" s="58"/>
    </row>
    <row r="174" spans="1:21">
      <c r="E174" s="58"/>
      <c r="F174" s="58"/>
      <c r="G174" s="58"/>
      <c r="H174" s="58"/>
      <c r="I174" s="58"/>
      <c r="J174" s="58"/>
      <c r="K174" s="58"/>
      <c r="L174" s="58"/>
      <c r="M174" s="58"/>
      <c r="N174" s="58"/>
      <c r="O174" s="58"/>
      <c r="P174" s="58"/>
      <c r="Q174" s="58"/>
      <c r="R174" s="58"/>
      <c r="S174" s="58"/>
      <c r="T174" s="58"/>
      <c r="U174" s="58"/>
    </row>
    <row r="175" spans="1:21">
      <c r="E175" s="58"/>
      <c r="F175" s="58"/>
      <c r="G175" s="58"/>
      <c r="H175" s="58"/>
      <c r="I175" s="58"/>
      <c r="J175" s="58"/>
      <c r="K175" s="58"/>
      <c r="L175" s="58"/>
      <c r="M175" s="58"/>
      <c r="N175" s="58"/>
      <c r="O175" s="58"/>
      <c r="P175" s="58"/>
      <c r="Q175" s="58"/>
      <c r="R175" s="58"/>
      <c r="S175" s="58"/>
      <c r="T175" s="58"/>
      <c r="U175" s="58"/>
    </row>
    <row r="176" spans="1:21">
      <c r="E176" s="58"/>
      <c r="F176" s="58"/>
      <c r="G176" s="58"/>
      <c r="H176" s="58"/>
      <c r="I176" s="58"/>
      <c r="J176" s="58"/>
      <c r="K176" s="58"/>
      <c r="L176" s="58"/>
      <c r="M176" s="58"/>
      <c r="N176" s="58"/>
      <c r="O176" s="58"/>
      <c r="P176" s="58"/>
      <c r="Q176" s="58"/>
      <c r="R176" s="58"/>
      <c r="S176" s="58"/>
      <c r="T176" s="58"/>
      <c r="U176" s="58"/>
    </row>
    <row r="177" spans="5:21">
      <c r="E177" s="58"/>
      <c r="F177" s="58"/>
      <c r="G177" s="58"/>
      <c r="H177" s="58"/>
      <c r="I177" s="58"/>
      <c r="J177" s="58"/>
      <c r="K177" s="58"/>
      <c r="L177" s="58"/>
      <c r="M177" s="58"/>
      <c r="N177" s="58"/>
      <c r="O177" s="58"/>
      <c r="P177" s="58"/>
      <c r="Q177" s="58"/>
      <c r="R177" s="58"/>
      <c r="S177" s="58"/>
      <c r="T177" s="58"/>
      <c r="U177" s="58"/>
    </row>
  </sheetData>
  <sheetProtection algorithmName="SHA-512" hashValue="iTbK+UpPFmyZ5VMlzVaKRJ6Xldotu+D9whbgHVSvsFv1tzeGgBgGuDIpa+9zRu7MnUTI3t0e9Kse7yPfsNaPOQ==" saltValue="upRUqK7He12LCoZOf3RqTA==" spinCount="100000" sheet="1" objects="1" scenarios="1" formatRows="0"/>
  <mergeCells count="49">
    <mergeCell ref="A42:B42"/>
    <mergeCell ref="C42:E42"/>
    <mergeCell ref="A43:B43"/>
    <mergeCell ref="C43:E43"/>
    <mergeCell ref="F10:F16"/>
    <mergeCell ref="F29:F34"/>
    <mergeCell ref="D16:E16"/>
    <mergeCell ref="A38:E38"/>
    <mergeCell ref="A39:E39"/>
    <mergeCell ref="A40:B40"/>
    <mergeCell ref="C40:E40"/>
    <mergeCell ref="A41:B41"/>
    <mergeCell ref="C41:E41"/>
    <mergeCell ref="D31:E31"/>
    <mergeCell ref="D32:E32"/>
    <mergeCell ref="D33:E33"/>
    <mergeCell ref="D34:E34"/>
    <mergeCell ref="D35:E35"/>
    <mergeCell ref="A37:E37"/>
    <mergeCell ref="D25:E25"/>
    <mergeCell ref="D26:E26"/>
    <mergeCell ref="D27:E27"/>
    <mergeCell ref="D28:E28"/>
    <mergeCell ref="D29:E29"/>
    <mergeCell ref="D30:E30"/>
    <mergeCell ref="D24:E24"/>
    <mergeCell ref="D17:E17"/>
    <mergeCell ref="D18:E18"/>
    <mergeCell ref="D10:E10"/>
    <mergeCell ref="D11:E11"/>
    <mergeCell ref="D12:E12"/>
    <mergeCell ref="D13:E13"/>
    <mergeCell ref="D14:E14"/>
    <mergeCell ref="D15:E15"/>
    <mergeCell ref="D19:E19"/>
    <mergeCell ref="D20:E20"/>
    <mergeCell ref="D21:E21"/>
    <mergeCell ref="D22:E22"/>
    <mergeCell ref="D23:E23"/>
    <mergeCell ref="A1:E1"/>
    <mergeCell ref="A2:E2"/>
    <mergeCell ref="D3:E3"/>
    <mergeCell ref="D4:E4"/>
    <mergeCell ref="D5:E5"/>
    <mergeCell ref="F5:F9"/>
    <mergeCell ref="D6:E6"/>
    <mergeCell ref="D7:E7"/>
    <mergeCell ref="D8:E8"/>
    <mergeCell ref="D9:E9"/>
  </mergeCells>
  <conditionalFormatting sqref="G5">
    <cfRule type="containsText" dxfId="46" priority="40" stopIfTrue="1" operator="containsText" text="Esubero di spesa">
      <formula>NOT(ISERROR(SEARCH("Esubero di spesa",G5)))</formula>
    </cfRule>
    <cfRule type="containsText" dxfId="45" priority="43" stopIfTrue="1" operator="containsText" text="Check">
      <formula>NOT(ISERROR(SEARCH("Check",G5)))</formula>
    </cfRule>
    <cfRule type="containsText" dxfId="44" priority="44" stopIfTrue="1" operator="containsText" text="OK">
      <formula>NOT(ISERROR(SEARCH("OK",G5)))</formula>
    </cfRule>
  </conditionalFormatting>
  <conditionalFormatting sqref="G5">
    <cfRule type="containsText" dxfId="43" priority="41" stopIfTrue="1" operator="containsText" text="Check">
      <formula>NOT(ISERROR(SEARCH("Check",G5)))</formula>
    </cfRule>
    <cfRule type="containsText" dxfId="42" priority="42" stopIfTrue="1" operator="containsText" text="OK">
      <formula>NOT(ISERROR(SEARCH("OK",G5)))</formula>
    </cfRule>
  </conditionalFormatting>
  <conditionalFormatting sqref="G6:G8">
    <cfRule type="containsText" dxfId="41" priority="38" stopIfTrue="1" operator="containsText" text="Check">
      <formula>NOT(ISERROR(SEARCH("Check",G6)))</formula>
    </cfRule>
    <cfRule type="containsText" dxfId="40" priority="39" stopIfTrue="1" operator="containsText" text="OK">
      <formula>NOT(ISERROR(SEARCH("OK",G6)))</formula>
    </cfRule>
  </conditionalFormatting>
  <conditionalFormatting sqref="G6:G8">
    <cfRule type="containsText" dxfId="39" priority="37" stopIfTrue="1" operator="containsText" text="Enter expense item and description">
      <formula>NOT(ISERROR(SEARCH("Enter expense item and description",G6)))</formula>
    </cfRule>
  </conditionalFormatting>
  <conditionalFormatting sqref="G9">
    <cfRule type="containsText" dxfId="38" priority="32" stopIfTrue="1" operator="containsText" text="overspending">
      <formula>NOT(ISERROR(SEARCH("overspending",G9)))</formula>
    </cfRule>
    <cfRule type="containsText" dxfId="37" priority="35" stopIfTrue="1" operator="containsText" text="Check">
      <formula>NOT(ISERROR(SEARCH("Check",G9)))</formula>
    </cfRule>
    <cfRule type="containsText" dxfId="36" priority="36" stopIfTrue="1" operator="containsText" text="OK">
      <formula>NOT(ISERROR(SEARCH("OK",G9)))</formula>
    </cfRule>
  </conditionalFormatting>
  <conditionalFormatting sqref="G9">
    <cfRule type="containsText" dxfId="35" priority="33" stopIfTrue="1" operator="containsText" text="Check">
      <formula>NOT(ISERROR(SEARCH("Check",G9)))</formula>
    </cfRule>
    <cfRule type="containsText" dxfId="34" priority="34" stopIfTrue="1" operator="containsText" text="OK">
      <formula>NOT(ISERROR(SEARCH("OK",G9)))</formula>
    </cfRule>
  </conditionalFormatting>
  <conditionalFormatting sqref="G11:G15">
    <cfRule type="containsText" dxfId="33" priority="30" stopIfTrue="1" operator="containsText" text="Check">
      <formula>NOT(ISERROR(SEARCH("Check",G11)))</formula>
    </cfRule>
    <cfRule type="containsText" dxfId="32" priority="31" stopIfTrue="1" operator="containsText" text="OK">
      <formula>NOT(ISERROR(SEARCH("OK",G11)))</formula>
    </cfRule>
  </conditionalFormatting>
  <conditionalFormatting sqref="G11:G15">
    <cfRule type="containsText" dxfId="31" priority="29" stopIfTrue="1" operator="containsText" text="Inserire voce di spesa e descrizione">
      <formula>NOT(ISERROR(SEARCH("Inserire voce di spesa e descrizione",G11)))</formula>
    </cfRule>
  </conditionalFormatting>
  <conditionalFormatting sqref="G18:G26">
    <cfRule type="containsText" dxfId="30" priority="27" stopIfTrue="1" operator="containsText" text="Check">
      <formula>NOT(ISERROR(SEARCH("Check",G18)))</formula>
    </cfRule>
    <cfRule type="containsText" dxfId="29" priority="28" stopIfTrue="1" operator="containsText" text="OK">
      <formula>NOT(ISERROR(SEARCH("OK",G18)))</formula>
    </cfRule>
  </conditionalFormatting>
  <conditionalFormatting sqref="G18:G26">
    <cfRule type="containsText" dxfId="28" priority="26" stopIfTrue="1" operator="containsText" text="Enter expense item and description">
      <formula>NOT(ISERROR(SEARCH("Enter expense item and description",G18)))</formula>
    </cfRule>
  </conditionalFormatting>
  <conditionalFormatting sqref="G29:G33">
    <cfRule type="containsText" dxfId="27" priority="24" stopIfTrue="1" operator="containsText" text="Check">
      <formula>NOT(ISERROR(SEARCH("Check",G29)))</formula>
    </cfRule>
    <cfRule type="containsText" dxfId="26" priority="25" stopIfTrue="1" operator="containsText" text="OK">
      <formula>NOT(ISERROR(SEARCH("OK",G29)))</formula>
    </cfRule>
  </conditionalFormatting>
  <conditionalFormatting sqref="G29:G33">
    <cfRule type="containsText" dxfId="25" priority="23" stopIfTrue="1" operator="containsText" text="Enter expense item and description">
      <formula>NOT(ISERROR(SEARCH("Enter expense item and description",G29)))</formula>
    </cfRule>
  </conditionalFormatting>
  <conditionalFormatting sqref="G4">
    <cfRule type="containsText" dxfId="24" priority="21" operator="containsText" text="The total of eligible expenses is not included between €1.000.000,00 and €5.000.000,00">
      <formula>NOT(ISERROR(SEARCH("The total of eligible expenses is not included between €1.000.000,00 and €5.000.000,00",G4)))</formula>
    </cfRule>
    <cfRule type="containsText" dxfId="23" priority="22" operator="containsText" text="OK">
      <formula>NOT(ISERROR(SEARCH("OK",G4)))</formula>
    </cfRule>
  </conditionalFormatting>
  <conditionalFormatting sqref="G16">
    <cfRule type="containsText" dxfId="22" priority="6" stopIfTrue="1" operator="containsText" text="Esubero di spesa">
      <formula>NOT(ISERROR(SEARCH("Esubero di spesa",G16)))</formula>
    </cfRule>
    <cfRule type="containsText" dxfId="21" priority="9" stopIfTrue="1" operator="containsText" text="Check">
      <formula>NOT(ISERROR(SEARCH("Check",G16)))</formula>
    </cfRule>
    <cfRule type="containsText" dxfId="20" priority="10" stopIfTrue="1" operator="containsText" text="OK">
      <formula>NOT(ISERROR(SEARCH("OK",G16)))</formula>
    </cfRule>
  </conditionalFormatting>
  <conditionalFormatting sqref="G16">
    <cfRule type="containsText" dxfId="19" priority="7" stopIfTrue="1" operator="containsText" text="Check">
      <formula>NOT(ISERROR(SEARCH("Check",G16)))</formula>
    </cfRule>
    <cfRule type="containsText" dxfId="18" priority="8" stopIfTrue="1" operator="containsText" text="OK">
      <formula>NOT(ISERROR(SEARCH("OK",G16)))</formula>
    </cfRule>
  </conditionalFormatting>
  <conditionalFormatting sqref="G34">
    <cfRule type="containsText" dxfId="17" priority="1" stopIfTrue="1" operator="containsText" text="overspending">
      <formula>NOT(ISERROR(SEARCH("overspending",G34)))</formula>
    </cfRule>
    <cfRule type="containsText" dxfId="16" priority="4" stopIfTrue="1" operator="containsText" text="Check">
      <formula>NOT(ISERROR(SEARCH("Check",G34)))</formula>
    </cfRule>
    <cfRule type="containsText" dxfId="15" priority="5" stopIfTrue="1" operator="containsText" text="OK">
      <formula>NOT(ISERROR(SEARCH("OK",G34)))</formula>
    </cfRule>
  </conditionalFormatting>
  <conditionalFormatting sqref="G34">
    <cfRule type="containsText" dxfId="14" priority="2" stopIfTrue="1" operator="containsText" text="Check">
      <formula>NOT(ISERROR(SEARCH("Check",G34)))</formula>
    </cfRule>
    <cfRule type="containsText" dxfId="13" priority="3" stopIfTrue="1" operator="containsText" text="OK">
      <formula>NOT(ISERROR(SEARCH("OK",G34)))</formula>
    </cfRule>
  </conditionalFormatting>
  <pageMargins left="0.19685039370078741" right="0.19685039370078741" top="0.19685039370078741" bottom="0.19685039370078741" header="0.31496062992125984" footer="0.31496062992125984"/>
  <pageSetup paperSize="9" scale="9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CF94-6B51-4A8A-AEC3-26967799B05C}">
  <sheetPr codeName="Foglio1"/>
  <dimension ref="A1:N23"/>
  <sheetViews>
    <sheetView topLeftCell="A16" zoomScale="90" zoomScaleNormal="90" workbookViewId="0">
      <selection activeCell="B14" sqref="B14"/>
    </sheetView>
  </sheetViews>
  <sheetFormatPr defaultColWidth="8.77734375" defaultRowHeight="13.2"/>
  <cols>
    <col min="1" max="1" width="17.77734375" style="24" customWidth="1"/>
    <col min="2" max="2" width="14.77734375" style="24" customWidth="1"/>
    <col min="3" max="3" width="26.21875" style="24" bestFit="1" customWidth="1"/>
    <col min="4" max="4" width="15.44140625" style="24" customWidth="1"/>
    <col min="5" max="5" width="18.21875" style="24" customWidth="1"/>
    <col min="6" max="6" width="13.5546875" style="24" customWidth="1"/>
    <col min="7" max="7" width="21.21875" style="24" customWidth="1"/>
    <col min="8" max="8" width="15.44140625" style="24" customWidth="1"/>
    <col min="9" max="9" width="12.21875" style="24" customWidth="1"/>
    <col min="10" max="10" width="20.77734375" style="24" customWidth="1"/>
    <col min="11" max="16384" width="8.77734375" style="24"/>
  </cols>
  <sheetData>
    <row r="1" spans="1:14" ht="15.6">
      <c r="A1" s="102" t="s">
        <v>151</v>
      </c>
      <c r="B1" s="107"/>
      <c r="C1" s="107"/>
      <c r="D1" s="43"/>
      <c r="E1" s="43"/>
      <c r="F1" s="43"/>
      <c r="G1" s="43"/>
      <c r="H1" s="43"/>
      <c r="I1" s="43"/>
      <c r="J1" s="44"/>
      <c r="K1" s="43"/>
    </row>
    <row r="2" spans="1:14">
      <c r="A2" s="103"/>
      <c r="B2" s="106"/>
      <c r="C2" s="91"/>
      <c r="J2" s="46"/>
    </row>
    <row r="3" spans="1:14">
      <c r="A3" s="104" t="s">
        <v>152</v>
      </c>
      <c r="B3" s="91"/>
      <c r="C3" s="91"/>
      <c r="J3" s="46"/>
    </row>
    <row r="4" spans="1:14">
      <c r="A4" s="103"/>
      <c r="B4" s="91"/>
      <c r="C4" s="91"/>
      <c r="J4" s="46"/>
    </row>
    <row r="5" spans="1:14" ht="19.8" customHeight="1">
      <c r="A5" s="105" t="s">
        <v>156</v>
      </c>
      <c r="B5" s="91"/>
      <c r="C5" s="91"/>
      <c r="J5" s="46"/>
    </row>
    <row r="6" spans="1:14" ht="21.45" customHeight="1">
      <c r="A6" s="103"/>
      <c r="B6" s="241" t="s">
        <v>153</v>
      </c>
      <c r="C6" s="241"/>
      <c r="D6" s="241"/>
      <c r="E6" s="241"/>
      <c r="F6" s="241"/>
      <c r="G6" s="241"/>
      <c r="H6" s="241"/>
      <c r="I6" s="241"/>
      <c r="J6" s="242"/>
    </row>
    <row r="7" spans="1:14" ht="21.45" customHeight="1">
      <c r="A7" s="103"/>
      <c r="B7" s="241" t="s">
        <v>154</v>
      </c>
      <c r="C7" s="241"/>
      <c r="D7" s="241"/>
      <c r="E7" s="241"/>
      <c r="F7" s="241"/>
      <c r="G7" s="241"/>
      <c r="H7" s="241"/>
      <c r="I7" s="241"/>
      <c r="J7" s="242"/>
    </row>
    <row r="8" spans="1:14" ht="32.549999999999997" customHeight="1">
      <c r="A8" s="103"/>
      <c r="B8" s="243" t="s">
        <v>155</v>
      </c>
      <c r="C8" s="243"/>
      <c r="D8" s="243"/>
      <c r="E8" s="243"/>
      <c r="F8" s="243"/>
      <c r="G8" s="243"/>
      <c r="H8" s="243"/>
      <c r="I8" s="243"/>
      <c r="J8" s="244"/>
      <c r="K8" s="47"/>
      <c r="L8" s="47"/>
    </row>
    <row r="9" spans="1:14">
      <c r="A9" s="108"/>
      <c r="B9" s="89" t="b">
        <v>0</v>
      </c>
      <c r="C9" s="42"/>
      <c r="D9" s="42"/>
      <c r="E9" s="42"/>
      <c r="F9" s="42"/>
      <c r="G9" s="42"/>
      <c r="H9" s="42"/>
      <c r="I9" s="42"/>
      <c r="J9" s="48"/>
    </row>
    <row r="10" spans="1:14" ht="32.549999999999997" customHeight="1">
      <c r="A10" s="232" t="s">
        <v>157</v>
      </c>
      <c r="B10" s="233"/>
      <c r="C10" s="233"/>
      <c r="D10" s="233"/>
      <c r="E10" s="233"/>
      <c r="F10" s="233"/>
      <c r="G10" s="233"/>
      <c r="H10" s="233"/>
      <c r="I10" s="233"/>
      <c r="J10" s="234"/>
      <c r="K10" s="49"/>
      <c r="L10" s="49"/>
    </row>
    <row r="11" spans="1:14">
      <c r="A11" s="110"/>
      <c r="B11" s="109"/>
      <c r="C11" s="109"/>
      <c r="D11" s="109"/>
      <c r="E11" s="109"/>
      <c r="F11" s="109"/>
      <c r="G11" s="109"/>
      <c r="H11" s="109"/>
      <c r="I11" s="109"/>
      <c r="J11" s="111"/>
      <c r="K11" s="49"/>
      <c r="L11" s="49"/>
    </row>
    <row r="12" spans="1:14">
      <c r="A12" s="238" t="s">
        <v>159</v>
      </c>
      <c r="B12" s="239"/>
      <c r="C12" s="239"/>
      <c r="D12" s="239"/>
      <c r="E12" s="239"/>
      <c r="F12" s="239"/>
      <c r="G12" s="239"/>
      <c r="H12" s="239"/>
      <c r="I12" s="239"/>
      <c r="J12" s="240"/>
      <c r="K12" s="49"/>
      <c r="L12" s="49"/>
    </row>
    <row r="13" spans="1:14">
      <c r="A13" s="112" t="s">
        <v>158</v>
      </c>
      <c r="B13" s="113" t="s">
        <v>160</v>
      </c>
      <c r="C13" s="113" t="s">
        <v>161</v>
      </c>
      <c r="D13" s="113" t="s">
        <v>162</v>
      </c>
      <c r="E13" s="113" t="s">
        <v>163</v>
      </c>
      <c r="J13" s="46"/>
      <c r="K13" s="49"/>
      <c r="L13" s="49"/>
    </row>
    <row r="14" spans="1:14">
      <c r="A14" s="112" t="s">
        <v>27</v>
      </c>
      <c r="B14" s="50"/>
      <c r="C14" s="50"/>
      <c r="D14" s="50"/>
      <c r="E14" s="114">
        <f>SUM(B14:D14)</f>
        <v>0</v>
      </c>
      <c r="J14" s="46"/>
      <c r="K14" s="49"/>
      <c r="L14" s="49"/>
    </row>
    <row r="15" spans="1:14">
      <c r="A15" s="45"/>
      <c r="J15" s="46"/>
    </row>
    <row r="16" spans="1:14" ht="26.55" customHeight="1">
      <c r="A16" s="235" t="s">
        <v>164</v>
      </c>
      <c r="B16" s="236"/>
      <c r="C16" s="236"/>
      <c r="D16" s="236"/>
      <c r="E16" s="236"/>
      <c r="F16" s="236"/>
      <c r="G16" s="236"/>
      <c r="H16" s="236"/>
      <c r="I16" s="236"/>
      <c r="J16" s="237"/>
      <c r="K16" s="49"/>
      <c r="L16" s="49"/>
      <c r="M16" s="51"/>
      <c r="N16" s="51"/>
    </row>
    <row r="17" spans="1:10" s="54" customFormat="1" ht="40.200000000000003" customHeight="1" thickBot="1">
      <c r="A17" s="115" t="s">
        <v>27</v>
      </c>
      <c r="B17" s="52"/>
      <c r="C17" s="116" t="s">
        <v>165</v>
      </c>
      <c r="D17" s="53" t="s">
        <v>29</v>
      </c>
      <c r="J17" s="55"/>
    </row>
    <row r="18" spans="1:10">
      <c r="A18" s="103"/>
      <c r="J18" s="46"/>
    </row>
    <row r="19" spans="1:10">
      <c r="A19" s="103"/>
      <c r="J19" s="46"/>
    </row>
    <row r="20" spans="1:10" ht="14.4" thickBot="1">
      <c r="A20" s="117" t="s">
        <v>166</v>
      </c>
      <c r="B20" s="91"/>
      <c r="C20" s="91"/>
      <c r="D20" s="91"/>
      <c r="E20" s="91"/>
      <c r="F20" s="91"/>
      <c r="G20" s="118" t="s">
        <v>167</v>
      </c>
      <c r="H20" s="230" t="s">
        <v>168</v>
      </c>
      <c r="I20" s="230"/>
      <c r="J20" s="231"/>
    </row>
    <row r="21" spans="1:10" ht="87" customHeight="1" thickBot="1">
      <c r="A21" s="119" t="s">
        <v>169</v>
      </c>
      <c r="B21" s="120" t="s">
        <v>170</v>
      </c>
      <c r="C21" s="120" t="s">
        <v>171</v>
      </c>
      <c r="D21" s="120" t="s">
        <v>172</v>
      </c>
      <c r="E21" s="121" t="s">
        <v>173</v>
      </c>
      <c r="F21" s="122" t="s">
        <v>174</v>
      </c>
      <c r="G21" s="123" t="s">
        <v>175</v>
      </c>
      <c r="H21" s="124" t="s">
        <v>176</v>
      </c>
      <c r="I21" s="125" t="s">
        <v>28</v>
      </c>
      <c r="J21" s="126" t="s">
        <v>177</v>
      </c>
    </row>
    <row r="22" spans="1:10" ht="45.45" customHeight="1" thickBot="1">
      <c r="A22" s="135">
        <f>'1. Anagrafica'!A4:Z4</f>
        <v>0</v>
      </c>
      <c r="B22" s="134" t="s">
        <v>36</v>
      </c>
      <c r="C22" s="131">
        <f>'4.Programma di investimenti GI'!B4</f>
        <v>0</v>
      </c>
      <c r="D22" s="133">
        <f>'4.Programma di investimenti GI'!C41</f>
        <v>0</v>
      </c>
      <c r="E22" s="132" t="str">
        <f>IF('4.Programma di investimenti GI'!C41="","",IF(D22&gt;D23,"percentage of maximum contribution exceeded","OK"))</f>
        <v/>
      </c>
      <c r="F22" s="131">
        <f>C22*D22</f>
        <v>0</v>
      </c>
      <c r="G22" s="130" t="str">
        <f>IF('4.Programma di investimenti GI'!C41="","",IF(C22&gt;E14,"OK","Does not comply with section 3.3.4 of the Public Notice"))</f>
        <v/>
      </c>
      <c r="H22" s="129">
        <f>B17</f>
        <v>0</v>
      </c>
      <c r="I22" s="128" t="str">
        <f>IFERROR(C22/H22, "")</f>
        <v/>
      </c>
      <c r="J22" s="127" t="str">
        <f>IF(I22="","",IF(I22&gt;200%,"OK","Does not comply with section 3.3.5 of the Public Notice"))</f>
        <v/>
      </c>
    </row>
    <row r="23" spans="1:10">
      <c r="A23" s="136"/>
      <c r="B23" s="137"/>
      <c r="C23" s="137"/>
      <c r="D23" s="138">
        <v>0.4</v>
      </c>
      <c r="E23" s="137"/>
      <c r="F23" s="137"/>
      <c r="G23" s="137"/>
      <c r="H23" s="137"/>
      <c r="I23" s="137"/>
      <c r="J23" s="139"/>
    </row>
  </sheetData>
  <sheetProtection algorithmName="SHA-512" hashValue="vr87gqH2lPcMmRBynOd0BUJ4bVIYVAuR0NIraMMqYgwm79BvOVB82mDDB3uOSUzKF6cYPxN8hTdOilhk1v8Yjw==" saltValue="aRzf+UP2UgtSbmfIIMoPTg==" spinCount="100000" sheet="1" objects="1" scenarios="1" formatRows="0"/>
  <mergeCells count="7">
    <mergeCell ref="H20:J20"/>
    <mergeCell ref="A10:J10"/>
    <mergeCell ref="A16:J16"/>
    <mergeCell ref="A12:J12"/>
    <mergeCell ref="B6:J6"/>
    <mergeCell ref="B7:J7"/>
    <mergeCell ref="B8:J8"/>
  </mergeCells>
  <conditionalFormatting sqref="A22:B22">
    <cfRule type="cellIs" dxfId="12" priority="17" operator="equal">
      <formula>0</formula>
    </cfRule>
  </conditionalFormatting>
  <conditionalFormatting sqref="F22:G22">
    <cfRule type="containsText" dxfId="11" priority="13" operator="containsText" text="Rivedere">
      <formula>NOT(ISERROR(SEARCH("Rivedere",F22)))</formula>
    </cfRule>
  </conditionalFormatting>
  <conditionalFormatting sqref="G22">
    <cfRule type="containsText" dxfId="10" priority="11" operator="containsText" text="Completare Anagrafica">
      <formula>NOT(ISERROR(SEARCH("Completare Anagrafica",G22)))</formula>
    </cfRule>
    <cfRule type="containsText" dxfId="9" priority="12" operator="containsText" text="Completare descrizione intervento">
      <formula>NOT(ISERROR(SEARCH("Completare descrizione intervento",G22)))</formula>
    </cfRule>
  </conditionalFormatting>
  <conditionalFormatting sqref="C22">
    <cfRule type="containsText" dxfId="8" priority="10" operator="containsText" text="Rivedere">
      <formula>NOT(ISERROR(SEARCH("Rivedere",C22)))</formula>
    </cfRule>
  </conditionalFormatting>
  <conditionalFormatting sqref="I22">
    <cfRule type="cellIs" dxfId="7" priority="7" operator="lessThanOrEqual">
      <formula>200%</formula>
    </cfRule>
    <cfRule type="cellIs" dxfId="6" priority="8" operator="greaterThan">
      <formula>200%</formula>
    </cfRule>
  </conditionalFormatting>
  <conditionalFormatting sqref="J22">
    <cfRule type="containsText" dxfId="5" priority="5" operator="containsText" text="OK">
      <formula>NOT(ISERROR(SEARCH("OK",J22)))</formula>
    </cfRule>
    <cfRule type="containsText" dxfId="4" priority="6" operator="containsText" text="Does not comply with section 3.3.5 of the Public Notice">
      <formula>NOT(ISERROR(SEARCH("Does not comply with section 3.3.5 of the Public Notice",J22)))</formula>
    </cfRule>
  </conditionalFormatting>
  <conditionalFormatting sqref="G22">
    <cfRule type="containsText" dxfId="3" priority="3" operator="containsText" text="Does not comply with section 3.3.4 of the Public Notice">
      <formula>NOT(ISERROR(SEARCH("Does not comply with section 3.3.4 of the Public Notice",G22)))</formula>
    </cfRule>
    <cfRule type="containsText" dxfId="2" priority="4" operator="containsText" text="OK">
      <formula>NOT(ISERROR(SEARCH("OK",G22)))</formula>
    </cfRule>
  </conditionalFormatting>
  <conditionalFormatting sqref="E22">
    <cfRule type="cellIs" dxfId="1" priority="1" operator="equal">
      <formula>"percentage of maximum contribution exceeded"</formula>
    </cfRule>
    <cfRule type="cellIs" dxfId="0" priority="2" operator="equal">
      <formula>"OK"</formula>
    </cfRule>
  </conditionalFormatting>
  <pageMargins left="0.19685039370078741" right="0.19685039370078741" top="0.74803149606299213" bottom="0.74803149606299213" header="0.31496062992125984" footer="0.31496062992125984"/>
  <pageSetup paperSize="9" scale="8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Option Button 5">
              <controlPr defaultSize="0" autoFill="0" autoLine="0" autoPict="0">
                <anchor moveWithCells="1">
                  <from>
                    <xdr:col>0</xdr:col>
                    <xdr:colOff>594360</xdr:colOff>
                    <xdr:row>5</xdr:row>
                    <xdr:rowOff>15240</xdr:rowOff>
                  </from>
                  <to>
                    <xdr:col>0</xdr:col>
                    <xdr:colOff>838200</xdr:colOff>
                    <xdr:row>5</xdr:row>
                    <xdr:rowOff>228600</xdr:rowOff>
                  </to>
                </anchor>
              </controlPr>
            </control>
          </mc:Choice>
        </mc:AlternateContent>
        <mc:AlternateContent xmlns:mc="http://schemas.openxmlformats.org/markup-compatibility/2006">
          <mc:Choice Requires="x14">
            <control shapeId="2054" r:id="rId5" name="Option Button 6">
              <controlPr defaultSize="0" autoFill="0" autoLine="0" autoPict="0">
                <anchor moveWithCells="1">
                  <from>
                    <xdr:col>0</xdr:col>
                    <xdr:colOff>594360</xdr:colOff>
                    <xdr:row>6</xdr:row>
                    <xdr:rowOff>22860</xdr:rowOff>
                  </from>
                  <to>
                    <xdr:col>0</xdr:col>
                    <xdr:colOff>838200</xdr:colOff>
                    <xdr:row>6</xdr:row>
                    <xdr:rowOff>243840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0</xdr:col>
                    <xdr:colOff>594360</xdr:colOff>
                    <xdr:row>7</xdr:row>
                    <xdr:rowOff>99060</xdr:rowOff>
                  </from>
                  <to>
                    <xdr:col>0</xdr:col>
                    <xdr:colOff>838200</xdr:colOff>
                    <xdr:row>7</xdr:row>
                    <xdr:rowOff>327660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0</xdr:col>
                    <xdr:colOff>99060</xdr:colOff>
                    <xdr:row>3</xdr:row>
                    <xdr:rowOff>60960</xdr:rowOff>
                  </from>
                  <to>
                    <xdr:col>0</xdr:col>
                    <xdr:colOff>967740</xdr:colOff>
                    <xdr:row>5</xdr:row>
                    <xdr:rowOff>99060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0</xdr:col>
                    <xdr:colOff>99060</xdr:colOff>
                    <xdr:row>8</xdr:row>
                    <xdr:rowOff>99060</xdr:rowOff>
                  </from>
                  <to>
                    <xdr:col>0</xdr:col>
                    <xdr:colOff>952500</xdr:colOff>
                    <xdr:row>9</xdr:row>
                    <xdr:rowOff>396240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C87E-043A-422D-8A43-75D4F4040B42}">
  <sheetPr codeName="Foglio7"/>
  <dimension ref="A1:E35"/>
  <sheetViews>
    <sheetView zoomScaleNormal="100" workbookViewId="0">
      <selection activeCell="F1" sqref="F1"/>
    </sheetView>
  </sheetViews>
  <sheetFormatPr defaultColWidth="8.77734375" defaultRowHeight="13.2"/>
  <cols>
    <col min="1" max="1" width="26" style="24" customWidth="1"/>
    <col min="2" max="2" width="23.77734375" style="24" customWidth="1"/>
    <col min="3" max="3" width="13.5546875" style="24" bestFit="1" customWidth="1"/>
    <col min="4" max="4" width="59.44140625" style="24" customWidth="1"/>
    <col min="5" max="5" width="37" style="24" customWidth="1"/>
    <col min="6" max="16384" width="8.77734375" style="24"/>
  </cols>
  <sheetData>
    <row r="1" spans="1:5" ht="15.6">
      <c r="A1" s="90" t="s">
        <v>179</v>
      </c>
    </row>
    <row r="2" spans="1:5" ht="15.6">
      <c r="A2" s="90"/>
    </row>
    <row r="3" spans="1:5">
      <c r="A3" s="91"/>
    </row>
    <row r="4" spans="1:5" ht="15.6">
      <c r="A4" s="203" t="s">
        <v>190</v>
      </c>
      <c r="B4" s="203"/>
      <c r="C4" s="203"/>
      <c r="D4" s="203"/>
      <c r="E4" s="203"/>
    </row>
    <row r="5" spans="1:5" ht="14.4">
      <c r="A5" s="92" t="s">
        <v>180</v>
      </c>
      <c r="B5" s="92" t="s">
        <v>181</v>
      </c>
      <c r="C5" s="247" t="s">
        <v>182</v>
      </c>
      <c r="D5" s="248"/>
      <c r="E5" s="92" t="s">
        <v>181</v>
      </c>
    </row>
    <row r="6" spans="1:5" ht="15" customHeight="1">
      <c r="A6" s="97" t="s">
        <v>135</v>
      </c>
      <c r="B6" s="96">
        <f>'4.Programma di investimenti GI'!B4</f>
        <v>0</v>
      </c>
      <c r="C6" s="145" t="s">
        <v>183</v>
      </c>
      <c r="D6" s="95"/>
      <c r="E6" s="93">
        <f>'5.Determinazione contributo'!F22</f>
        <v>0</v>
      </c>
    </row>
    <row r="7" spans="1:5" ht="14.4">
      <c r="A7" s="97" t="s">
        <v>184</v>
      </c>
      <c r="B7" s="96">
        <f>'4.Programma di investimenti GI'!C4</f>
        <v>0</v>
      </c>
      <c r="C7" s="94" t="s">
        <v>185</v>
      </c>
      <c r="D7" s="95"/>
      <c r="E7" s="60"/>
    </row>
    <row r="8" spans="1:5" ht="14.4">
      <c r="A8" s="100" t="s">
        <v>186</v>
      </c>
      <c r="B8" s="80"/>
      <c r="C8" s="249" t="s">
        <v>187</v>
      </c>
      <c r="D8" s="250"/>
      <c r="E8" s="60"/>
    </row>
    <row r="9" spans="1:5" ht="14.4">
      <c r="A9" s="100"/>
      <c r="B9" s="100"/>
      <c r="C9" s="249" t="s">
        <v>188</v>
      </c>
      <c r="D9" s="250"/>
      <c r="E9" s="60"/>
    </row>
    <row r="10" spans="1:5" ht="14.4">
      <c r="A10" s="101" t="s">
        <v>189</v>
      </c>
      <c r="B10" s="99">
        <f>SUM(B6:B9)</f>
        <v>0</v>
      </c>
      <c r="C10" s="245" t="s">
        <v>191</v>
      </c>
      <c r="D10" s="246"/>
      <c r="E10" s="98">
        <f>SUM(E6:E9)</f>
        <v>0</v>
      </c>
    </row>
    <row r="11" spans="1:5" ht="13.8">
      <c r="A11" s="58"/>
      <c r="B11" s="58"/>
      <c r="C11" s="58"/>
      <c r="D11" s="58"/>
      <c r="E11" s="58"/>
    </row>
    <row r="12" spans="1:5" ht="14.4">
      <c r="A12" s="254" t="s">
        <v>192</v>
      </c>
      <c r="B12" s="254"/>
      <c r="C12" s="254"/>
      <c r="D12" s="254"/>
      <c r="E12" s="254"/>
    </row>
    <row r="13" spans="1:5">
      <c r="A13" s="226" t="s">
        <v>193</v>
      </c>
      <c r="B13" s="227"/>
      <c r="C13" s="227"/>
      <c r="D13" s="227"/>
      <c r="E13" s="227"/>
    </row>
    <row r="14" spans="1:5">
      <c r="A14" s="227"/>
      <c r="B14" s="227"/>
      <c r="C14" s="227"/>
      <c r="D14" s="227"/>
      <c r="E14" s="227"/>
    </row>
    <row r="15" spans="1:5">
      <c r="A15" s="227"/>
      <c r="B15" s="227"/>
      <c r="C15" s="227"/>
      <c r="D15" s="227"/>
      <c r="E15" s="227"/>
    </row>
    <row r="16" spans="1:5">
      <c r="A16" s="227"/>
      <c r="B16" s="227"/>
      <c r="C16" s="227"/>
      <c r="D16" s="227"/>
      <c r="E16" s="227"/>
    </row>
    <row r="17" spans="1:5">
      <c r="A17" s="227"/>
      <c r="B17" s="227"/>
      <c r="C17" s="227"/>
      <c r="D17" s="227"/>
      <c r="E17" s="227"/>
    </row>
    <row r="18" spans="1:5">
      <c r="A18" s="227"/>
      <c r="B18" s="227"/>
      <c r="C18" s="227"/>
      <c r="D18" s="227"/>
      <c r="E18" s="227"/>
    </row>
    <row r="19" spans="1:5">
      <c r="A19" s="227"/>
      <c r="B19" s="227"/>
      <c r="C19" s="227"/>
      <c r="D19" s="227"/>
      <c r="E19" s="227"/>
    </row>
    <row r="20" spans="1:5">
      <c r="A20" s="227"/>
      <c r="B20" s="227"/>
      <c r="C20" s="227"/>
      <c r="D20" s="227"/>
      <c r="E20" s="227"/>
    </row>
    <row r="21" spans="1:5">
      <c r="A21" s="227"/>
      <c r="B21" s="227"/>
      <c r="C21" s="227"/>
      <c r="D21" s="227"/>
      <c r="E21" s="227"/>
    </row>
    <row r="22" spans="1:5" ht="13.8">
      <c r="A22" s="81"/>
      <c r="B22" s="82"/>
      <c r="C22" s="82"/>
      <c r="D22" s="82"/>
      <c r="E22" s="83"/>
    </row>
    <row r="23" spans="1:5" ht="13.8">
      <c r="A23" s="84"/>
      <c r="B23" s="58"/>
      <c r="C23" s="58"/>
      <c r="D23" s="58"/>
      <c r="E23" s="85"/>
    </row>
    <row r="24" spans="1:5" ht="13.8">
      <c r="A24" s="84"/>
      <c r="B24" s="58"/>
      <c r="C24" s="58"/>
      <c r="D24" s="58"/>
      <c r="E24" s="85"/>
    </row>
    <row r="25" spans="1:5" ht="13.8">
      <c r="A25" s="84"/>
      <c r="B25" s="58"/>
      <c r="C25" s="58"/>
      <c r="D25" s="58"/>
      <c r="E25" s="85"/>
    </row>
    <row r="26" spans="1:5" ht="40.200000000000003" customHeight="1">
      <c r="A26" s="255" t="s">
        <v>194</v>
      </c>
      <c r="B26" s="256"/>
      <c r="C26" s="256"/>
      <c r="D26" s="256"/>
      <c r="E26" s="257"/>
    </row>
    <row r="27" spans="1:5" ht="31.8" customHeight="1">
      <c r="A27" s="261" t="s">
        <v>195</v>
      </c>
      <c r="B27" s="262"/>
      <c r="C27" s="262"/>
      <c r="D27" s="262"/>
      <c r="E27" s="263"/>
    </row>
    <row r="28" spans="1:5" ht="13.8" customHeight="1">
      <c r="A28" s="258" t="s">
        <v>196</v>
      </c>
      <c r="B28" s="259"/>
      <c r="C28" s="259"/>
      <c r="D28" s="259"/>
      <c r="E28" s="260"/>
    </row>
    <row r="29" spans="1:5" ht="49.8" customHeight="1">
      <c r="A29" s="261" t="s">
        <v>203</v>
      </c>
      <c r="B29" s="262"/>
      <c r="C29" s="262"/>
      <c r="D29" s="262"/>
      <c r="E29" s="263"/>
    </row>
    <row r="30" spans="1:5" ht="52.8" customHeight="1">
      <c r="A30" s="261" t="s">
        <v>202</v>
      </c>
      <c r="B30" s="262"/>
      <c r="C30" s="262"/>
      <c r="D30" s="262"/>
      <c r="E30" s="263"/>
    </row>
    <row r="31" spans="1:5" ht="15.6">
      <c r="A31" s="258" t="s">
        <v>197</v>
      </c>
      <c r="B31" s="259"/>
      <c r="C31" s="259"/>
      <c r="D31" s="259"/>
      <c r="E31" s="260"/>
    </row>
    <row r="32" spans="1:5" ht="25.2" customHeight="1">
      <c r="A32" s="264" t="s">
        <v>198</v>
      </c>
      <c r="B32" s="265"/>
      <c r="C32" s="265"/>
      <c r="D32" s="265"/>
      <c r="E32" s="140">
        <f>'5.Determinazione contributo'!F22</f>
        <v>0</v>
      </c>
    </row>
    <row r="33" spans="1:5" ht="13.8">
      <c r="A33" s="84"/>
      <c r="B33" s="58"/>
      <c r="C33" s="58"/>
      <c r="D33" s="58"/>
      <c r="E33" s="85"/>
    </row>
    <row r="34" spans="1:5" ht="13.8">
      <c r="A34" s="251" t="s">
        <v>199</v>
      </c>
      <c r="B34" s="252"/>
      <c r="C34" s="252"/>
      <c r="D34" s="252"/>
      <c r="E34" s="253"/>
    </row>
    <row r="35" spans="1:5">
      <c r="A35" s="86"/>
      <c r="B35" s="87"/>
      <c r="C35" s="87"/>
      <c r="D35" s="87"/>
      <c r="E35" s="88"/>
    </row>
  </sheetData>
  <sheetProtection algorithmName="SHA-512" hashValue="gFpg7ERPN9WxWs2qScBo/EgYfCA/mw210Lphdmt7jPJk48pMj47Qb+kPC+qcM8/B9OT+R4j56w+FnwOKBgicUA==" saltValue="XmEBeR07XCFDB4yKqQ/V3Q==" spinCount="100000" sheet="1" objects="1" scenarios="1" formatRows="0"/>
  <mergeCells count="15">
    <mergeCell ref="A34:E34"/>
    <mergeCell ref="A12:E12"/>
    <mergeCell ref="A13:E21"/>
    <mergeCell ref="A26:E26"/>
    <mergeCell ref="A28:E28"/>
    <mergeCell ref="A29:E29"/>
    <mergeCell ref="A30:E30"/>
    <mergeCell ref="A31:E31"/>
    <mergeCell ref="A32:D32"/>
    <mergeCell ref="A27:E27"/>
    <mergeCell ref="C10:D10"/>
    <mergeCell ref="A4:E4"/>
    <mergeCell ref="C5:D5"/>
    <mergeCell ref="C8:D8"/>
    <mergeCell ref="C9:D9"/>
  </mergeCells>
  <pageMargins left="0.19685039370078741" right="0.19685039370078741" top="0.19685039370078741" bottom="0.19685039370078741"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copertina</vt:lpstr>
      <vt:lpstr>1. Anagrafica</vt:lpstr>
      <vt:lpstr>2. Proposta prog. e criteri</vt:lpstr>
      <vt:lpstr>3. Conto economico previsionale</vt:lpstr>
      <vt:lpstr>4.Programma di investimenti GI</vt:lpstr>
      <vt:lpstr>5.Determinazione contributo</vt:lpstr>
      <vt:lpstr>6.Piano di copertura</vt:lpstr>
      <vt:lpstr>'1. Anagrafica'!Area_stampa</vt:lpstr>
      <vt:lpstr>'2. Proposta prog. e criteri'!Area_stampa</vt:lpstr>
      <vt:lpstr>'3. Conto economico previsionale'!Area_stampa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CM</cp:lastModifiedBy>
  <cp:lastPrinted>2022-09-15T13:50:20Z</cp:lastPrinted>
  <dcterms:created xsi:type="dcterms:W3CDTF">2020-07-27T16:24:20Z</dcterms:created>
  <dcterms:modified xsi:type="dcterms:W3CDTF">2022-09-16T08:19:45Z</dcterms:modified>
</cp:coreProperties>
</file>