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fincalabraspa-my.sharepoint.com/personal/c_musitano_fincalabraspa_onmicrosoft_com/Documents/Desktop/Nuova cartella (3)/zzz/"/>
    </mc:Choice>
  </mc:AlternateContent>
  <xr:revisionPtr revIDLastSave="178" documentId="13_ncr:1_{CBD35DF5-3D6D-4868-808D-1F1B1A274A1E}" xr6:coauthVersionLast="47" xr6:coauthVersionMax="47" xr10:uidLastSave="{90405D2F-2525-4A8E-997B-82A99FE5E7A6}"/>
  <bookViews>
    <workbookView xWindow="-108" yWindow="-108" windowWidth="23256" windowHeight="12576" xr2:uid="{00000000-000D-0000-FFFF-FFFF00000000}"/>
  </bookViews>
  <sheets>
    <sheet name="LINEA 1" sheetId="4" r:id="rId1"/>
    <sheet name="LINEA 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6"/>
  <c r="B18" i="4" l="1"/>
  <c r="B20" i="4" s="1"/>
  <c r="B22" i="4" s="1"/>
  <c r="D3" i="4"/>
  <c r="C16" i="4" s="1"/>
  <c r="D3" i="6"/>
  <c r="C20" i="6" s="1"/>
  <c r="B18" i="6"/>
  <c r="C18" i="4" l="1"/>
  <c r="B20" i="6"/>
  <c r="B22" i="6" s="1"/>
  <c r="B7" i="4"/>
  <c r="C16" i="6"/>
  <c r="B7" i="6"/>
  <c r="B9" i="6"/>
  <c r="C18" i="6"/>
  <c r="B11" i="6"/>
  <c r="B9" i="4"/>
  <c r="B11" i="4"/>
  <c r="C20" i="4"/>
  <c r="B13" i="4" l="1"/>
  <c r="C22" i="4"/>
  <c r="B13" i="6"/>
  <c r="C22" i="6"/>
</calcChain>
</file>

<file path=xl/sharedStrings.xml><?xml version="1.0" encoding="utf-8"?>
<sst xmlns="http://schemas.openxmlformats.org/spreadsheetml/2006/main" count="46" uniqueCount="19">
  <si>
    <t>spesa ammessa</t>
  </si>
  <si>
    <t>contributo concesso</t>
  </si>
  <si>
    <t xml:space="preserve">anticipo </t>
  </si>
  <si>
    <t>2 acconto</t>
  </si>
  <si>
    <t>3 acconto</t>
  </si>
  <si>
    <t>percentuale richiesta</t>
  </si>
  <si>
    <t>totale</t>
  </si>
  <si>
    <t>rendicontare il 100% delle spese</t>
  </si>
  <si>
    <t>spesa rendicontata finale</t>
  </si>
  <si>
    <t>contributo finale ricalcolato</t>
  </si>
  <si>
    <t>percentuale di contributo</t>
  </si>
  <si>
    <t>contributo da erogare</t>
  </si>
  <si>
    <t>spesa da rendicontare</t>
  </si>
  <si>
    <t>1 anticipazione</t>
  </si>
  <si>
    <t xml:space="preserve">2 avanzamento </t>
  </si>
  <si>
    <t xml:space="preserve">3 saldo </t>
  </si>
  <si>
    <t>polizza</t>
  </si>
  <si>
    <t>CALCOLO EROGAZIONI</t>
  </si>
  <si>
    <t>rendicontare il 30% della spesa (30%  giustificato dalle fatture e 30 % coperto dalla polizza)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</si>
</sst>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43" fontId="0" fillId="4" borderId="1" xfId="1" applyFont="1" applyFill="1" applyBorder="1" applyAlignment="1" applyProtection="1">
      <alignment vertical="center"/>
      <protection hidden="1"/>
    </xf>
    <xf numFmtId="10" fontId="0" fillId="4" borderId="1" xfId="2" applyNumberFormat="1" applyFont="1" applyFill="1" applyBorder="1" applyAlignment="1" applyProtection="1">
      <alignment vertical="center"/>
      <protection hidden="1"/>
    </xf>
    <xf numFmtId="10" fontId="0" fillId="0" borderId="0" xfId="2" applyNumberFormat="1" applyFont="1" applyFill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vertical="center"/>
      <protection hidden="1"/>
    </xf>
    <xf numFmtId="43" fontId="0" fillId="4" borderId="1" xfId="0" applyNumberForma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43" fontId="0" fillId="2" borderId="1" xfId="0" applyNumberFormat="1" applyFill="1" applyBorder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locked="0"/>
    </xf>
    <xf numFmtId="43" fontId="0" fillId="3" borderId="1" xfId="1" applyFont="1" applyFill="1" applyBorder="1" applyAlignment="1" applyProtection="1">
      <alignment vertical="center"/>
      <protection locked="0"/>
    </xf>
    <xf numFmtId="10" fontId="0" fillId="0" borderId="0" xfId="2" applyNumberFormat="1" applyFont="1" applyFill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0" fontId="2" fillId="0" borderId="0" xfId="2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</cellXfs>
  <cellStyles count="3">
    <cellStyle name="Migliaia" xfId="1" builtinId="3"/>
    <cellStyle name="Normale" xfId="0" builtinId="0"/>
    <cellStyle name="Percentuale" xfId="2" builtinId="5"/>
  </cellStyles>
  <dxfs count="1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5C7B-6A5F-4E75-A393-81AED89C1D59}">
  <dimension ref="A1:E23"/>
  <sheetViews>
    <sheetView tabSelected="1" zoomScaleNormal="100" workbookViewId="0">
      <selection activeCell="C2" sqref="C2"/>
    </sheetView>
  </sheetViews>
  <sheetFormatPr defaultRowHeight="14.4" x14ac:dyDescent="0.3"/>
  <cols>
    <col min="1" max="1" width="17.44140625" style="16" customWidth="1"/>
    <col min="2" max="2" width="24" style="16" bestFit="1" customWidth="1"/>
    <col min="3" max="3" width="20.44140625" style="16" bestFit="1" customWidth="1"/>
    <col min="4" max="4" width="19" style="16" customWidth="1"/>
    <col min="5" max="5" width="35.33203125" style="16" customWidth="1"/>
    <col min="6" max="16384" width="8.88671875" style="16"/>
  </cols>
  <sheetData>
    <row r="1" spans="1:5" x14ac:dyDescent="0.3">
      <c r="A1" s="1"/>
      <c r="B1" s="2" t="s">
        <v>17</v>
      </c>
      <c r="C1" s="2"/>
      <c r="D1" s="2"/>
      <c r="E1" s="1"/>
    </row>
    <row r="2" spans="1:5" ht="42.6" customHeight="1" x14ac:dyDescent="0.3">
      <c r="A2" s="3" t="str">
        <f>IF(D2&gt;70000,"Importo non può essere superiore a 70.000,00 euro","OK")</f>
        <v>OK</v>
      </c>
      <c r="B2" s="4" t="s">
        <v>0</v>
      </c>
      <c r="C2" s="4"/>
      <c r="D2" s="17">
        <v>70000</v>
      </c>
      <c r="E2" s="1" t="s">
        <v>8</v>
      </c>
    </row>
    <row r="3" spans="1:5" x14ac:dyDescent="0.3">
      <c r="A3" s="1"/>
      <c r="B3" s="4" t="s">
        <v>1</v>
      </c>
      <c r="C3" s="4"/>
      <c r="D3" s="5">
        <f>+D2*D4</f>
        <v>63000</v>
      </c>
      <c r="E3" s="1" t="s">
        <v>9</v>
      </c>
    </row>
    <row r="4" spans="1:5" x14ac:dyDescent="0.3">
      <c r="A4" s="1"/>
      <c r="B4" s="4" t="s">
        <v>10</v>
      </c>
      <c r="C4" s="4"/>
      <c r="D4" s="6">
        <v>0.9</v>
      </c>
      <c r="E4" s="1"/>
    </row>
    <row r="5" spans="1:5" x14ac:dyDescent="0.3">
      <c r="A5" s="1"/>
      <c r="B5" s="1"/>
      <c r="C5" s="1"/>
      <c r="D5" s="7"/>
      <c r="E5" s="1"/>
    </row>
    <row r="6" spans="1:5" x14ac:dyDescent="0.3">
      <c r="A6" s="8" t="s">
        <v>5</v>
      </c>
      <c r="B6" s="8" t="s">
        <v>2</v>
      </c>
      <c r="C6" s="1"/>
      <c r="D6" s="1"/>
      <c r="E6" s="1"/>
    </row>
    <row r="7" spans="1:5" x14ac:dyDescent="0.3">
      <c r="A7" s="9">
        <v>30</v>
      </c>
      <c r="B7" s="10">
        <f>+D3*A7/100</f>
        <v>18900</v>
      </c>
      <c r="C7" s="1" t="s">
        <v>16</v>
      </c>
      <c r="D7" s="1"/>
      <c r="E7" s="1"/>
    </row>
    <row r="8" spans="1:5" x14ac:dyDescent="0.3">
      <c r="A8" s="4"/>
      <c r="B8" s="4" t="s">
        <v>3</v>
      </c>
      <c r="C8" s="1"/>
      <c r="D8" s="1"/>
      <c r="E8" s="1"/>
    </row>
    <row r="9" spans="1:5" x14ac:dyDescent="0.3">
      <c r="A9" s="11">
        <v>60</v>
      </c>
      <c r="B9" s="10">
        <f>+D3*A9/100</f>
        <v>37800</v>
      </c>
      <c r="C9" s="1" t="s">
        <v>18</v>
      </c>
      <c r="D9" s="1"/>
      <c r="E9" s="1"/>
    </row>
    <row r="10" spans="1:5" x14ac:dyDescent="0.3">
      <c r="A10" s="4"/>
      <c r="B10" s="4" t="s">
        <v>4</v>
      </c>
      <c r="C10" s="1"/>
      <c r="D10" s="1"/>
      <c r="E10" s="1"/>
    </row>
    <row r="11" spans="1:5" x14ac:dyDescent="0.3">
      <c r="A11" s="11">
        <v>10</v>
      </c>
      <c r="B11" s="10">
        <f>+D3*A11/100</f>
        <v>6300</v>
      </c>
      <c r="C11" s="1" t="s">
        <v>7</v>
      </c>
      <c r="D11" s="1"/>
      <c r="E11" s="1"/>
    </row>
    <row r="12" spans="1:5" x14ac:dyDescent="0.3">
      <c r="A12" s="4"/>
      <c r="B12" s="4"/>
      <c r="C12" s="1"/>
      <c r="D12" s="1"/>
      <c r="E12" s="1"/>
    </row>
    <row r="13" spans="1:5" x14ac:dyDescent="0.3">
      <c r="A13" s="12" t="s">
        <v>6</v>
      </c>
      <c r="B13" s="13">
        <f>+B7+B9+B11</f>
        <v>63000</v>
      </c>
      <c r="C13" s="14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8" t="s">
        <v>5</v>
      </c>
      <c r="B15" s="8" t="s">
        <v>12</v>
      </c>
      <c r="C15" s="12" t="s">
        <v>11</v>
      </c>
      <c r="D15" s="1"/>
      <c r="E15" s="1"/>
    </row>
    <row r="16" spans="1:5" x14ac:dyDescent="0.3">
      <c r="A16" s="9">
        <v>30</v>
      </c>
      <c r="B16" s="10">
        <v>0</v>
      </c>
      <c r="C16" s="10">
        <f>+A16*D3/100</f>
        <v>18900</v>
      </c>
      <c r="D16" s="1" t="s">
        <v>13</v>
      </c>
      <c r="E16" s="1"/>
    </row>
    <row r="17" spans="1:5" x14ac:dyDescent="0.3">
      <c r="A17" s="15"/>
      <c r="B17" s="15"/>
      <c r="C17" s="4" t="s">
        <v>3</v>
      </c>
      <c r="D17" s="1"/>
      <c r="E17" s="1"/>
    </row>
    <row r="18" spans="1:5" x14ac:dyDescent="0.3">
      <c r="A18" s="11">
        <v>60</v>
      </c>
      <c r="B18" s="10">
        <f>+D2*0.3</f>
        <v>21000</v>
      </c>
      <c r="C18" s="10">
        <f>+D3*A18/100</f>
        <v>37800</v>
      </c>
      <c r="D18" s="1" t="s">
        <v>14</v>
      </c>
      <c r="E18" s="1"/>
    </row>
    <row r="19" spans="1:5" x14ac:dyDescent="0.3">
      <c r="A19" s="15"/>
      <c r="B19" s="15"/>
      <c r="C19" s="4" t="s">
        <v>4</v>
      </c>
      <c r="D19" s="1"/>
      <c r="E19" s="1"/>
    </row>
    <row r="20" spans="1:5" x14ac:dyDescent="0.3">
      <c r="A20" s="11">
        <v>10</v>
      </c>
      <c r="B20" s="10">
        <f>+D2-B18</f>
        <v>49000</v>
      </c>
      <c r="C20" s="10">
        <f>+D3*A20/100</f>
        <v>6300</v>
      </c>
      <c r="D20" s="1" t="s">
        <v>15</v>
      </c>
      <c r="E20" s="1"/>
    </row>
    <row r="21" spans="1:5" x14ac:dyDescent="0.3">
      <c r="A21" s="4"/>
      <c r="B21" s="4"/>
      <c r="C21" s="4"/>
      <c r="D21" s="1"/>
      <c r="E21" s="1"/>
    </row>
    <row r="22" spans="1:5" x14ac:dyDescent="0.3">
      <c r="A22" s="12" t="s">
        <v>6</v>
      </c>
      <c r="B22" s="13">
        <f>+B16+B18+B20</f>
        <v>70000</v>
      </c>
      <c r="C22" s="13">
        <f>+C16+C18+C20</f>
        <v>63000</v>
      </c>
      <c r="D22" s="1"/>
      <c r="E22" s="1"/>
    </row>
    <row r="23" spans="1:5" x14ac:dyDescent="0.3">
      <c r="A23" s="1"/>
      <c r="B23" s="1"/>
      <c r="C23" s="1"/>
      <c r="D23" s="1"/>
      <c r="E23" s="1"/>
    </row>
  </sheetData>
  <sheetProtection algorithmName="SHA-512" hashValue="lzOUtLDUx4zuhOsmMNTOnKbSDAfghbw65Qf09IjxyKVhMP2OB83f5Bp3hfx7y+1WjLvz+jj4hM3/q1cuwFXHlQ==" saltValue="4GPr+u3FupB15aKaBildRQ==" spinCount="100000" sheet="1" objects="1" scenarios="1" formatColumns="0" formatRows="0"/>
  <mergeCells count="3">
    <mergeCell ref="B1:D1"/>
    <mergeCell ref="A19:B19"/>
    <mergeCell ref="A17:B17"/>
  </mergeCells>
  <conditionalFormatting sqref="A2">
    <cfRule type="containsText" dxfId="1" priority="2" operator="containsText" text="OK">
      <formula>NOT(ISERROR(SEARCH("OK",A2)))</formula>
    </cfRule>
    <cfRule type="containsText" dxfId="0" priority="1" operator="containsText" text="Importo non può essere superiore a 70.000,00 euro">
      <formula>NOT(ISERROR(SEARCH("Importo non può essere superiore a 70.000,00 euro",A2)))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A4D3-F46B-4EFA-AE33-6C47C10C4119}">
  <dimension ref="A1:M23"/>
  <sheetViews>
    <sheetView workbookViewId="0">
      <selection activeCell="C2" sqref="C2"/>
    </sheetView>
  </sheetViews>
  <sheetFormatPr defaultRowHeight="14.4" x14ac:dyDescent="0.3"/>
  <cols>
    <col min="1" max="1" width="17.33203125" style="16" customWidth="1"/>
    <col min="2" max="2" width="24" style="16" bestFit="1" customWidth="1"/>
    <col min="3" max="3" width="20.44140625" style="16" bestFit="1" customWidth="1"/>
    <col min="4" max="4" width="19.21875" style="16" customWidth="1"/>
    <col min="5" max="5" width="34.88671875" style="16" customWidth="1"/>
    <col min="6" max="16384" width="8.88671875" style="16"/>
  </cols>
  <sheetData>
    <row r="1" spans="1:13" x14ac:dyDescent="0.3">
      <c r="A1" s="1"/>
      <c r="B1" s="2" t="s">
        <v>17</v>
      </c>
      <c r="C1" s="2"/>
      <c r="D1" s="2"/>
      <c r="E1" s="1"/>
    </row>
    <row r="2" spans="1:13" ht="42" customHeight="1" x14ac:dyDescent="0.3">
      <c r="A2" s="20" t="str">
        <f>IF(D2&gt;35000,"Importo non può essere superiore a 35.000,00 euro","OK")</f>
        <v>OK</v>
      </c>
      <c r="B2" s="4" t="s">
        <v>0</v>
      </c>
      <c r="C2" s="4"/>
      <c r="D2" s="17">
        <v>35000</v>
      </c>
      <c r="E2" s="1" t="s">
        <v>8</v>
      </c>
    </row>
    <row r="3" spans="1:13" x14ac:dyDescent="0.3">
      <c r="A3" s="1"/>
      <c r="B3" s="4" t="s">
        <v>1</v>
      </c>
      <c r="C3" s="4"/>
      <c r="D3" s="5">
        <f>+D2*D4</f>
        <v>31500</v>
      </c>
      <c r="E3" s="1" t="s">
        <v>9</v>
      </c>
    </row>
    <row r="4" spans="1:13" x14ac:dyDescent="0.3">
      <c r="A4" s="1"/>
      <c r="B4" s="4" t="s">
        <v>10</v>
      </c>
      <c r="C4" s="4"/>
      <c r="D4" s="6">
        <v>0.9</v>
      </c>
      <c r="E4" s="1"/>
    </row>
    <row r="5" spans="1:13" x14ac:dyDescent="0.3">
      <c r="A5" s="1"/>
      <c r="B5" s="1"/>
      <c r="C5" s="1"/>
      <c r="D5" s="7"/>
      <c r="E5" s="1"/>
      <c r="M5" s="18"/>
    </row>
    <row r="6" spans="1:13" x14ac:dyDescent="0.3">
      <c r="A6" s="8" t="s">
        <v>5</v>
      </c>
      <c r="B6" s="8" t="s">
        <v>2</v>
      </c>
      <c r="C6" s="1"/>
      <c r="D6" s="21"/>
      <c r="E6" s="1"/>
    </row>
    <row r="7" spans="1:13" x14ac:dyDescent="0.3">
      <c r="A7" s="9">
        <v>30</v>
      </c>
      <c r="B7" s="10">
        <f>+D3*A7/100</f>
        <v>9450</v>
      </c>
      <c r="C7" s="1" t="s">
        <v>16</v>
      </c>
      <c r="D7" s="21"/>
      <c r="E7" s="1"/>
    </row>
    <row r="8" spans="1:13" x14ac:dyDescent="0.3">
      <c r="A8" s="4"/>
      <c r="B8" s="4" t="s">
        <v>3</v>
      </c>
      <c r="C8" s="1"/>
      <c r="D8" s="21"/>
      <c r="E8" s="1"/>
    </row>
    <row r="9" spans="1:13" x14ac:dyDescent="0.3">
      <c r="A9" s="11">
        <v>60</v>
      </c>
      <c r="B9" s="10">
        <f>+D3*A9/100</f>
        <v>18900</v>
      </c>
      <c r="C9" s="1" t="s">
        <v>18</v>
      </c>
      <c r="D9" s="21"/>
      <c r="E9" s="1"/>
    </row>
    <row r="10" spans="1:13" x14ac:dyDescent="0.3">
      <c r="A10" s="4"/>
      <c r="B10" s="4" t="s">
        <v>4</v>
      </c>
      <c r="C10" s="1"/>
      <c r="D10" s="21"/>
      <c r="E10" s="1"/>
    </row>
    <row r="11" spans="1:13" x14ac:dyDescent="0.3">
      <c r="A11" s="11">
        <v>10</v>
      </c>
      <c r="B11" s="10">
        <f>+D3*A11/100</f>
        <v>3150</v>
      </c>
      <c r="C11" s="1" t="s">
        <v>7</v>
      </c>
      <c r="D11" s="21"/>
      <c r="E11" s="1"/>
    </row>
    <row r="12" spans="1:13" x14ac:dyDescent="0.3">
      <c r="A12" s="4"/>
      <c r="B12" s="4"/>
      <c r="C12" s="1"/>
      <c r="D12" s="1"/>
      <c r="E12" s="1"/>
    </row>
    <row r="13" spans="1:13" x14ac:dyDescent="0.3">
      <c r="A13" s="12" t="s">
        <v>6</v>
      </c>
      <c r="B13" s="13">
        <f>+B7+B9+B11</f>
        <v>31500</v>
      </c>
      <c r="C13" s="14"/>
      <c r="D13" s="1"/>
      <c r="E13" s="1"/>
    </row>
    <row r="14" spans="1:13" x14ac:dyDescent="0.3">
      <c r="A14" s="1"/>
      <c r="B14" s="1"/>
      <c r="C14" s="1"/>
      <c r="D14" s="1"/>
      <c r="E14" s="1"/>
    </row>
    <row r="15" spans="1:13" x14ac:dyDescent="0.3">
      <c r="A15" s="8" t="s">
        <v>5</v>
      </c>
      <c r="B15" s="8" t="s">
        <v>12</v>
      </c>
      <c r="C15" s="8" t="s">
        <v>11</v>
      </c>
      <c r="D15" s="1"/>
      <c r="E15" s="1"/>
    </row>
    <row r="16" spans="1:13" x14ac:dyDescent="0.3">
      <c r="A16" s="9">
        <v>30</v>
      </c>
      <c r="B16" s="10">
        <v>0</v>
      </c>
      <c r="C16" s="10">
        <f>+A16*D3/100</f>
        <v>9450</v>
      </c>
      <c r="D16" s="1" t="s">
        <v>13</v>
      </c>
      <c r="E16" s="1"/>
      <c r="G16" s="19"/>
    </row>
    <row r="17" spans="1:7" x14ac:dyDescent="0.3">
      <c r="A17" s="15"/>
      <c r="B17" s="15"/>
      <c r="C17" s="4" t="s">
        <v>3</v>
      </c>
      <c r="D17" s="1"/>
      <c r="E17" s="1"/>
      <c r="G17" s="19"/>
    </row>
    <row r="18" spans="1:7" x14ac:dyDescent="0.3">
      <c r="A18" s="11">
        <v>60</v>
      </c>
      <c r="B18" s="10">
        <f>+D2*0.3</f>
        <v>10500</v>
      </c>
      <c r="C18" s="10">
        <f>+D3*A18/100</f>
        <v>18900</v>
      </c>
      <c r="D18" s="1" t="s">
        <v>14</v>
      </c>
      <c r="E18" s="1"/>
      <c r="G18" s="19"/>
    </row>
    <row r="19" spans="1:7" x14ac:dyDescent="0.3">
      <c r="A19" s="15"/>
      <c r="B19" s="15"/>
      <c r="C19" s="4" t="s">
        <v>4</v>
      </c>
      <c r="D19" s="1"/>
      <c r="E19" s="1"/>
    </row>
    <row r="20" spans="1:7" x14ac:dyDescent="0.3">
      <c r="A20" s="11">
        <v>10</v>
      </c>
      <c r="B20" s="10">
        <f>+D2-B18</f>
        <v>24500</v>
      </c>
      <c r="C20" s="10">
        <f>+D3*A20/100</f>
        <v>3150</v>
      </c>
      <c r="D20" s="1" t="s">
        <v>15</v>
      </c>
      <c r="E20" s="1"/>
    </row>
    <row r="21" spans="1:7" x14ac:dyDescent="0.3">
      <c r="A21" s="4"/>
      <c r="B21" s="4"/>
      <c r="C21" s="4"/>
      <c r="D21" s="1"/>
      <c r="E21" s="1"/>
    </row>
    <row r="22" spans="1:7" x14ac:dyDescent="0.3">
      <c r="A22" s="12" t="s">
        <v>6</v>
      </c>
      <c r="B22" s="13">
        <f>+B16+B18+B20</f>
        <v>35000</v>
      </c>
      <c r="C22" s="13">
        <f>+C16+C18+C20</f>
        <v>31500</v>
      </c>
      <c r="D22" s="1"/>
      <c r="E22" s="1"/>
    </row>
    <row r="23" spans="1:7" x14ac:dyDescent="0.3">
      <c r="A23" s="1"/>
      <c r="B23" s="1"/>
      <c r="C23" s="1"/>
      <c r="D23" s="1"/>
      <c r="E23" s="1"/>
    </row>
  </sheetData>
  <sheetProtection algorithmName="SHA-512" hashValue="ramUtYz9WGW/glnmS/Q5dF7cf+r+L2xHKUr9TRH/ltC27KPnedJKwUztUhojn79hBftrl87tPKG1oHng2Dea8Q==" saltValue="DwpzkDBlsX4MLqhqobO7Eg==" spinCount="100000" sheet="1" objects="1" scenarios="1" formatColumns="0" formatRows="0"/>
  <mergeCells count="3">
    <mergeCell ref="B1:D1"/>
    <mergeCell ref="A17:B17"/>
    <mergeCell ref="A19:B19"/>
  </mergeCells>
  <conditionalFormatting sqref="D7">
    <cfRule type="containsText" dxfId="9" priority="7" operator="containsText" text="OK">
      <formula>NOT(ISERROR(SEARCH("OK",D7)))</formula>
    </cfRule>
    <cfRule type="containsText" dxfId="8" priority="8" operator="containsText" text="Attenzione il valore non può essere superiore al 40%">
      <formula>NOT(ISERROR(SEARCH("Attenzione il valore non può essere superiore al 40%",D7)))</formula>
    </cfRule>
  </conditionalFormatting>
  <conditionalFormatting sqref="D9">
    <cfRule type="containsText" dxfId="7" priority="5" operator="containsText" text="Attenzione il valore non può essere superiore al 90%">
      <formula>NOT(ISERROR(SEARCH("Attenzione il valore non può essere superiore al 90%",D9)))</formula>
    </cfRule>
    <cfRule type="containsText" dxfId="6" priority="6" operator="containsText" text="OK">
      <formula>NOT(ISERROR(SEARCH("OK",D9)))</formula>
    </cfRule>
  </conditionalFormatting>
  <conditionalFormatting sqref="D11">
    <cfRule type="containsText" dxfId="5" priority="3" operator="containsText" text="Attenzione il valore non può essere superiore al 10%">
      <formula>NOT(ISERROR(SEARCH("Attenzione il valore non può essere superiore al 10%",D11)))</formula>
    </cfRule>
    <cfRule type="containsText" dxfId="4" priority="4" operator="containsText" text="OK">
      <formula>NOT(ISERROR(SEARCH("OK",D11)))</formula>
    </cfRule>
  </conditionalFormatting>
  <conditionalFormatting sqref="A2">
    <cfRule type="containsText" dxfId="3" priority="2" operator="containsText" text="OK">
      <formula>NOT(ISERROR(SEARCH("OK",A2)))</formula>
    </cfRule>
    <cfRule type="containsText" dxfId="2" priority="1" operator="containsText" text="Importo non può essere superiore a 35.000,00 euro">
      <formula>NOT(ISERROR(SEARCH("Importo non può essere superiore a 35.000,00 euro",A2)))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LINEA 1</vt:lpstr>
      <vt:lpstr>LINEA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Corrado Musitano</cp:lastModifiedBy>
  <dcterms:created xsi:type="dcterms:W3CDTF">2015-06-05T18:19:34Z</dcterms:created>
  <dcterms:modified xsi:type="dcterms:W3CDTF">2023-12-11T09:58:49Z</dcterms:modified>
</cp:coreProperties>
</file>